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10" windowWidth="9270" windowHeight="4875" tabRatio="721" activeTab="0"/>
  </bookViews>
  <sheets>
    <sheet name="CERTIFICADO BASE" sheetId="1" r:id="rId1"/>
    <sheet name="DETALLE BASE" sheetId="2" r:id="rId2"/>
    <sheet name="CALIBRADOS" sheetId="3" r:id="rId3"/>
    <sheet name="PARADAS" sheetId="4" r:id="rId4"/>
    <sheet name="CERTIFICADO" sheetId="5" r:id="rId5"/>
  </sheets>
  <externalReferences>
    <externalReference r:id="rId8"/>
  </externalReferences>
  <definedNames>
    <definedName name="_xlnm.Print_Area" localSheetId="2">'CALIBRADOS'!$A$1:$V$74</definedName>
    <definedName name="_xlnm.Print_Area" localSheetId="4">'CERTIFICADO'!$A$1:$Z$29</definedName>
    <definedName name="_xlnm.Print_Area" localSheetId="0">'CERTIFICADO BASE'!$A$1:$Z$36</definedName>
    <definedName name="_xlnm.Print_Area" localSheetId="1">'DETALLE BASE'!$A$1:$Q$17</definedName>
    <definedName name="_xlnm.Print_Area" localSheetId="3">'PARADAS'!$A$1:$V$64</definedName>
  </definedNames>
  <calcPr fullCalcOnLoad="1"/>
</workbook>
</file>

<file path=xl/sharedStrings.xml><?xml version="1.0" encoding="utf-8"?>
<sst xmlns="http://schemas.openxmlformats.org/spreadsheetml/2006/main" count="261" uniqueCount="152">
  <si>
    <t>LECTURAS   DEL   CONTADOR   JONES</t>
  </si>
  <si>
    <t xml:space="preserve">NOMBRE DE LA PRUEBA :        </t>
  </si>
  <si>
    <t xml:space="preserve"> metros.</t>
  </si>
  <si>
    <t>NOMBRE DEL HOMOLOGADOR :</t>
  </si>
  <si>
    <t xml:space="preserve">CONDICIONES :      </t>
  </si>
  <si>
    <t xml:space="preserve">COMENTARIO :       </t>
  </si>
  <si>
    <t>CALIBRADO PREMEDICIÓN</t>
  </si>
  <si>
    <t>DÍA :</t>
  </si>
  <si>
    <t>HORA :</t>
  </si>
  <si>
    <t>TEMPERATURA :</t>
  </si>
  <si>
    <t xml:space="preserve">   </t>
  </si>
  <si>
    <t>NÚMEROS CONTADOR</t>
  </si>
  <si>
    <t>1ª PASADA</t>
  </si>
  <si>
    <t>2ª PASADA</t>
  </si>
  <si>
    <t>3ª PASADA</t>
  </si>
  <si>
    <t>4ª PASADA</t>
  </si>
  <si>
    <t>SALIDA</t>
  </si>
  <si>
    <t>FINAL</t>
  </si>
  <si>
    <t>DIFERENCIA</t>
  </si>
  <si>
    <t>MEDIA</t>
  </si>
  <si>
    <t>Nºs./Km.</t>
  </si>
  <si>
    <t>CALIBRADO POSTMEDICIÓN</t>
  </si>
  <si>
    <t>Nºs/Km.</t>
  </si>
  <si>
    <t>CONSTANTE DE TRABAJO PARA EL DÍA</t>
  </si>
  <si>
    <t xml:space="preserve"> </t>
  </si>
  <si>
    <t>TOMA DE DATOS SOBRE UNA DISTANCIA CALIBRADA DE :</t>
  </si>
  <si>
    <t>CATEGORÍA :</t>
  </si>
  <si>
    <t>+</t>
  </si>
  <si>
    <t>=</t>
  </si>
  <si>
    <t>:</t>
  </si>
  <si>
    <t>m. x 1,001   =</t>
  </si>
  <si>
    <t>MEDICIÓN REALIZADA PARA LA PRUEBA :</t>
  </si>
  <si>
    <t xml:space="preserve">DATOS DE LA MEDICIÓN TOMADOS POR EL SR. :                     </t>
  </si>
  <si>
    <t>MEDIA DEL CALIBRADO Y POSTCALIBRADO PARA EL DÍA :</t>
  </si>
  <si>
    <t xml:space="preserve">  PARADAS</t>
  </si>
  <si>
    <t>Nº CONTADOR</t>
  </si>
  <si>
    <t>M. PARCIALES</t>
  </si>
  <si>
    <t>TOTALES</t>
  </si>
  <si>
    <t>MEDIDA DE LA PRUEBA CON EL CONTADOR JONES :</t>
  </si>
  <si>
    <t>MEDIDA REAL DE LA PRUEBA :</t>
  </si>
  <si>
    <t>DIFERENCIA :</t>
  </si>
  <si>
    <t xml:space="preserve">REAJUSTE REALIZADO : </t>
  </si>
  <si>
    <t>Fdo.</t>
  </si>
  <si>
    <t xml:space="preserve">FECHA :  </t>
  </si>
  <si>
    <t xml:space="preserve">TEMPERATURA:                 </t>
  </si>
  <si>
    <t>TEMPERATURA:</t>
  </si>
  <si>
    <t xml:space="preserve">HORA INICIO:                 </t>
  </si>
  <si>
    <t xml:space="preserve">HORA FINAL:                  </t>
  </si>
  <si>
    <t xml:space="preserve">META                  </t>
  </si>
  <si>
    <t xml:space="preserve">ALTITUD: SALIDA   </t>
  </si>
  <si>
    <t xml:space="preserve">PUNTO MAS ALTO              </t>
  </si>
  <si>
    <t>PUNTO MAS BAJO</t>
  </si>
  <si>
    <t>metros</t>
  </si>
  <si>
    <t>DETALLE   DE   LA   BASE   DE   CALIBRADO</t>
  </si>
  <si>
    <t xml:space="preserve">NOMBRE DE LA PRUEBA : </t>
  </si>
  <si>
    <t>SITUACIÓN DE LA BASE DE CALIBRADO :</t>
  </si>
  <si>
    <t xml:space="preserve">CIUDAD : </t>
  </si>
  <si>
    <t xml:space="preserve">Nº DE REGISTRO O DATOS DE LA BASE DE CALIBRADO : </t>
  </si>
  <si>
    <t xml:space="preserve">MÉTODO UTILIZADO PARA MEDIR LA BASE : </t>
  </si>
  <si>
    <t>NUMERO DE PASADAS SOBRE LA BASE :</t>
  </si>
  <si>
    <t xml:space="preserve">TIPO DE SEÑALIZACIÓN DE LOS PUNTOS A y B  : </t>
  </si>
  <si>
    <t xml:space="preserve">HOMOLOGADOR DE LA BASE  : </t>
  </si>
  <si>
    <t xml:space="preserve">HOMOLOGADOR DE LA PRUEBA  : </t>
  </si>
  <si>
    <t xml:space="preserve">DOMICILIO : </t>
  </si>
  <si>
    <t xml:space="preserve">MEDIDA DE LA BASE DE CALIBRADO :                          </t>
  </si>
  <si>
    <t xml:space="preserve"> metros</t>
  </si>
  <si>
    <t xml:space="preserve">Nº DE TELÉFONO : </t>
  </si>
  <si>
    <t xml:space="preserve">FECHA : </t>
  </si>
  <si>
    <t xml:space="preserve"> Nº DE FAX : </t>
  </si>
  <si>
    <t>CINTA</t>
  </si>
  <si>
    <t>DOS</t>
  </si>
  <si>
    <t>CLAVOS Y PINTURA</t>
  </si>
  <si>
    <t>CERTIFICACIÓN   DE   LA   BASE   DE   CALIBRADO</t>
  </si>
  <si>
    <t>SITUACIÓN DE LA BASE :</t>
  </si>
  <si>
    <t>FECHA :</t>
  </si>
  <si>
    <t>HORA DE INICIO :</t>
  </si>
  <si>
    <t xml:space="preserve">  TEMPERATURA DEL SUELO (Tº)</t>
  </si>
  <si>
    <t>HORA FINAL :</t>
  </si>
  <si>
    <t>PRIMERA MEDICIÓN :</t>
  </si>
  <si>
    <t xml:space="preserve">A B = C x D = </t>
  </si>
  <si>
    <t>B</t>
  </si>
  <si>
    <t>A’</t>
  </si>
  <si>
    <t>B’</t>
  </si>
  <si>
    <t>DIFERENCIA ENTRE B - B’ = 1 metro</t>
  </si>
  <si>
    <t>SEGUNDA MEDICIÓN :</t>
  </si>
  <si>
    <t>B’A’ = (C x D) - BB’ + AA’ =</t>
  </si>
  <si>
    <t>MEDIA DE LAS DOS MEDICIONES :</t>
  </si>
  <si>
    <t xml:space="preserve">                    (AB) + (B’A’)</t>
  </si>
  <si>
    <t>MEDIDA REAL DE AB =               x FCT =</t>
  </si>
  <si>
    <t>Alejando</t>
  </si>
  <si>
    <t>Acercando</t>
  </si>
  <si>
    <t>LOCALIZACIÓN Y DESCRIPCIÓN DE LOS PUNTOS DE REFERENCIA:</t>
  </si>
  <si>
    <t>PUNTO A :</t>
  </si>
  <si>
    <t>PUNTO B :</t>
  </si>
  <si>
    <t>PLANO ADJUNTO EN ANEXO :</t>
  </si>
  <si>
    <t>NUMERO DE REGISTRO :</t>
  </si>
  <si>
    <t>HOMOLOGADOR OFICIAL</t>
  </si>
  <si>
    <t>(Utilizar el dorso para croquis de la BASE DE CALIBRADO)</t>
  </si>
  <si>
    <t xml:space="preserve">CALLE </t>
  </si>
  <si>
    <t>CIUDAD :</t>
  </si>
  <si>
    <t xml:space="preserve">A: PUNTO DE INICIO               </t>
  </si>
  <si>
    <t xml:space="preserve">B: PUNTO PROVISIONAL DEL FINAL    </t>
  </si>
  <si>
    <t>1ª)</t>
  </si>
  <si>
    <t>A</t>
  </si>
  <si>
    <t xml:space="preserve">2ª)  </t>
  </si>
  <si>
    <t>B’     A’ EN SENTIDO INVERSO</t>
  </si>
  <si>
    <t>1+[0,0000116x(Tº-20º)]=</t>
  </si>
  <si>
    <t xml:space="preserve">FACTOR DE CORRECCIÓN TÉRMICA (FCT): </t>
  </si>
  <si>
    <t>LA BASE DETERMINADA CON CINTA METÁLICA</t>
  </si>
  <si>
    <t>entre los puntos definitivos A y B</t>
  </si>
  <si>
    <t>(pintados y referenciados) es certificada para una distancia de</t>
  </si>
  <si>
    <t>C: NUMERO DE CINTADAS</t>
  </si>
  <si>
    <t>D: LONGITUD DE LA CINTA METÁLICA</t>
  </si>
  <si>
    <t>AYUDANTES</t>
  </si>
  <si>
    <r>
      <t xml:space="preserve">             EL PUNTO PROVISIONAL </t>
    </r>
    <r>
      <rPr>
        <b/>
        <sz val="12"/>
        <rFont val="Courier New"/>
        <family val="3"/>
      </rPr>
      <t>B</t>
    </r>
    <r>
      <rPr>
        <sz val="12"/>
        <rFont val="Courier New"/>
        <family val="3"/>
      </rPr>
      <t xml:space="preserve"> EN             </t>
    </r>
  </si>
  <si>
    <r>
      <t xml:space="preserve">cm. DEL PUNTO </t>
    </r>
    <r>
      <rPr>
        <b/>
        <sz val="12"/>
        <rFont val="Courier New"/>
        <family val="3"/>
      </rPr>
      <t>A</t>
    </r>
  </si>
  <si>
    <r>
      <t xml:space="preserve">SE OBTIENE EL PUNTO </t>
    </r>
    <r>
      <rPr>
        <b/>
        <sz val="12"/>
        <rFont val="Courier New"/>
        <family val="3"/>
      </rPr>
      <t>B</t>
    </r>
    <r>
      <rPr>
        <sz val="12"/>
        <rFont val="Courier New"/>
        <family val="3"/>
      </rPr>
      <t xml:space="preserve"> DEFINITIVO : </t>
    </r>
    <r>
      <rPr>
        <b/>
        <sz val="9"/>
        <rFont val="Courier New"/>
        <family val="3"/>
      </rPr>
      <t>(borrar lo que no proceda)</t>
    </r>
  </si>
  <si>
    <t>CERTIFICADO DE MEDICIÓN</t>
  </si>
  <si>
    <t>DE RECORRIDO</t>
  </si>
  <si>
    <t>DE PRUEBA EN CARRETERA</t>
  </si>
  <si>
    <t>Nombre de la prueba</t>
  </si>
  <si>
    <t>Ubicación</t>
  </si>
  <si>
    <t>Altitud (en metros sobre el nivel del mar):</t>
  </si>
  <si>
    <t>Tipo de recorrido (en círculo, de punto a punto, etc.)</t>
  </si>
  <si>
    <t>Homologador local</t>
  </si>
  <si>
    <t>Dirección</t>
  </si>
  <si>
    <t xml:space="preserve">Dirección   </t>
  </si>
  <si>
    <t>PAÍS</t>
  </si>
  <si>
    <t xml:space="preserve">CIUDAD   </t>
  </si>
  <si>
    <t xml:space="preserve"> Distancia de la prueba</t>
  </si>
  <si>
    <t xml:space="preserve">Fecha de la prueba                                                 </t>
  </si>
  <si>
    <t xml:space="preserve">Distancia medida del recorrido                                        </t>
  </si>
  <si>
    <t>Fecha de la medición</t>
  </si>
  <si>
    <t>Meta</t>
  </si>
  <si>
    <t xml:space="preserve">Punto más elevado </t>
  </si>
  <si>
    <t xml:space="preserve">Salida           </t>
  </si>
  <si>
    <t>Cinta de acero</t>
  </si>
  <si>
    <t xml:space="preserve">Rueda </t>
  </si>
  <si>
    <t xml:space="preserve">Método de medición:                                                                        </t>
  </si>
  <si>
    <t>Bicicleta</t>
  </si>
  <si>
    <t>Por la presente se certifica que el recorrido descrito anteriormente y definido por el mapa que se adjunta,</t>
  </si>
  <si>
    <t>I.A.A.F. para Recorridos en Carretera y la distancia medida no es menor que la oficial de la prueba.</t>
  </si>
  <si>
    <t>certificado y aquél deberá ser objeto de una nueva medición.</t>
  </si>
  <si>
    <t>Fecha</t>
  </si>
  <si>
    <t xml:space="preserve">Firma   </t>
  </si>
  <si>
    <t xml:space="preserve">ha sido medido y aprobado para su certificación.  La medición del recorrido se ajusta a las normas de la </t>
  </si>
  <si>
    <t xml:space="preserve">Cualquier  modificación  efectuada  en  el  recorrido  descrito  dará  origen a la  anulación  del  presente </t>
  </si>
  <si>
    <t xml:space="preserve">Punto más bajo   </t>
  </si>
  <si>
    <t>HOMOLOGADOR OFICIAL :</t>
  </si>
  <si>
    <t>Homologador designado por la</t>
  </si>
  <si>
    <t>R.F.E.A.</t>
  </si>
  <si>
    <t>HOJA DE RUTA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</si>
</sst>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"/>
    <numFmt numFmtId="173" formatCode="#,##0.0000"/>
    <numFmt numFmtId="174" formatCode="dd/mm/yy"/>
    <numFmt numFmtId="175" formatCode="#,##0.000000000"/>
    <numFmt numFmtId="176" formatCode="#,##0.00000"/>
    <numFmt numFmtId="177" formatCode="#,##0.000"/>
    <numFmt numFmtId="178" formatCode="0.00000"/>
    <numFmt numFmtId="179" formatCode="0.0000"/>
    <numFmt numFmtId="180" formatCode="0.0"/>
    <numFmt numFmtId="181" formatCode="0.000000"/>
    <numFmt numFmtId="182" formatCode="0.00000000"/>
    <numFmt numFmtId="183" formatCode="#,##0.00_ ;[Red]\-#,##0.00\ "/>
    <numFmt numFmtId="184" formatCode="d/mm/yyyy"/>
  </numFmts>
  <fonts count="29">
    <font>
      <sz val="10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4"/>
      <name val="Arial"/>
      <family val="0"/>
    </font>
    <font>
      <i/>
      <sz val="10"/>
      <name val="Times New Roman"/>
      <family val="1"/>
    </font>
    <font>
      <b/>
      <i/>
      <u val="single"/>
      <sz val="18"/>
      <name val="Times New Roman"/>
      <family val="1"/>
    </font>
    <font>
      <sz val="12"/>
      <name val="Courier New"/>
      <family val="3"/>
    </font>
    <font>
      <sz val="13"/>
      <name val="Courier New"/>
      <family val="3"/>
    </font>
    <font>
      <u val="single"/>
      <sz val="12"/>
      <name val="Courier New"/>
      <family val="3"/>
    </font>
    <font>
      <u val="single"/>
      <sz val="10"/>
      <name val="Arial"/>
      <family val="0"/>
    </font>
    <font>
      <sz val="11"/>
      <name val="Courier New"/>
      <family val="3"/>
    </font>
    <font>
      <sz val="11"/>
      <name val="Arial"/>
      <family val="0"/>
    </font>
    <font>
      <sz val="9"/>
      <name val="Courier New"/>
      <family val="3"/>
    </font>
    <font>
      <b/>
      <sz val="9"/>
      <name val="Courier New"/>
      <family val="3"/>
    </font>
    <font>
      <b/>
      <sz val="12"/>
      <name val="Courier New"/>
      <family val="3"/>
    </font>
    <font>
      <sz val="9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i/>
      <sz val="10"/>
      <name val="Arial"/>
      <family val="0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20" fontId="4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vertical="center"/>
      <protection/>
    </xf>
    <xf numFmtId="176" fontId="0" fillId="0" borderId="0" xfId="0" applyNumberFormat="1" applyAlignment="1" applyProtection="1">
      <alignment/>
      <protection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4" fillId="2" borderId="4" xfId="0" applyFont="1" applyFill="1" applyBorder="1" applyAlignment="1" applyProtection="1">
      <alignment horizontal="center"/>
      <protection/>
    </xf>
    <xf numFmtId="0" fontId="13" fillId="2" borderId="0" xfId="0" applyFont="1" applyFill="1" applyBorder="1" applyAlignment="1">
      <alignment horizontal="center" vertical="top"/>
    </xf>
    <xf numFmtId="14" fontId="1" fillId="2" borderId="3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5" xfId="0" applyFont="1" applyBorder="1" applyAlignment="1">
      <alignment/>
    </xf>
    <xf numFmtId="0" fontId="15" fillId="0" borderId="6" xfId="0" applyFont="1" applyBorder="1" applyAlignment="1">
      <alignment/>
    </xf>
    <xf numFmtId="0" fontId="18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0" borderId="3" xfId="0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" fillId="0" borderId="3" xfId="0" applyFont="1" applyBorder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0" borderId="3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3" xfId="0" applyFont="1" applyBorder="1" applyAlignment="1" applyProtection="1">
      <alignment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/>
      <protection/>
    </xf>
    <xf numFmtId="184" fontId="1" fillId="0" borderId="7" xfId="0" applyNumberFormat="1" applyFont="1" applyBorder="1" applyAlignment="1" applyProtection="1">
      <alignment/>
      <protection/>
    </xf>
    <xf numFmtId="2" fontId="1" fillId="0" borderId="3" xfId="0" applyNumberFormat="1" applyFont="1" applyBorder="1" applyAlignment="1">
      <alignment/>
    </xf>
    <xf numFmtId="0" fontId="21" fillId="0" borderId="0" xfId="0" applyFont="1" applyAlignment="1" applyProtection="1">
      <alignment horizontal="left"/>
      <protection/>
    </xf>
    <xf numFmtId="0" fontId="24" fillId="0" borderId="0" xfId="0" applyFont="1" applyAlignment="1">
      <alignment horizontal="left"/>
    </xf>
    <xf numFmtId="0" fontId="0" fillId="0" borderId="0" xfId="0" applyAlignment="1">
      <alignment/>
    </xf>
    <xf numFmtId="3" fontId="11" fillId="0" borderId="3" xfId="0" applyNumberFormat="1" applyFont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3" fontId="4" fillId="0" borderId="3" xfId="0" applyNumberFormat="1" applyFont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0" fillId="0" borderId="0" xfId="0" applyAlignment="1">
      <alignment/>
    </xf>
    <xf numFmtId="173" fontId="4" fillId="0" borderId="3" xfId="0" applyNumberFormat="1" applyFont="1" applyBorder="1" applyAlignment="1" applyProtection="1">
      <alignment horizontal="center"/>
      <protection locked="0"/>
    </xf>
    <xf numFmtId="173" fontId="4" fillId="0" borderId="8" xfId="0" applyNumberFormat="1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4" fontId="4" fillId="0" borderId="3" xfId="0" applyNumberFormat="1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3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0" fillId="0" borderId="3" xfId="0" applyBorder="1" applyAlignment="1" applyProtection="1">
      <alignment/>
      <protection locked="0"/>
    </xf>
    <xf numFmtId="174" fontId="0" fillId="0" borderId="0" xfId="0" applyNumberFormat="1" applyBorder="1" applyAlignment="1" applyProtection="1">
      <alignment horizontal="left"/>
      <protection/>
    </xf>
    <xf numFmtId="14" fontId="4" fillId="0" borderId="3" xfId="0" applyNumberFormat="1" applyFont="1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8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/>
    </xf>
    <xf numFmtId="182" fontId="4" fillId="0" borderId="3" xfId="0" applyNumberFormat="1" applyFont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8" xfId="0" applyNumberFormat="1" applyFont="1" applyBorder="1" applyAlignment="1" applyProtection="1">
      <alignment horizontal="left" indent="2"/>
      <protection/>
    </xf>
    <xf numFmtId="0" fontId="4" fillId="0" borderId="3" xfId="0" applyFont="1" applyBorder="1" applyAlignment="1" applyProtection="1">
      <alignment horizontal="left" indent="2"/>
      <protection/>
    </xf>
    <xf numFmtId="0" fontId="4" fillId="0" borderId="8" xfId="0" applyFont="1" applyBorder="1" applyAlignment="1" applyProtection="1">
      <alignment horizontal="left" indent="2"/>
      <protection/>
    </xf>
    <xf numFmtId="0" fontId="4" fillId="0" borderId="8" xfId="0" applyFont="1" applyBorder="1" applyAlignment="1" applyProtection="1">
      <alignment horizontal="left" indent="2"/>
      <protection locked="0"/>
    </xf>
    <xf numFmtId="0" fontId="16" fillId="0" borderId="0" xfId="0" applyFont="1" applyAlignment="1">
      <alignment/>
    </xf>
    <xf numFmtId="14" fontId="4" fillId="0" borderId="3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 horizontal="center"/>
      <protection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 applyProtection="1">
      <alignment horizontal="left" indent="2"/>
      <protection locked="0"/>
    </xf>
    <xf numFmtId="0" fontId="16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4" xfId="0" applyFont="1" applyBorder="1" applyAlignment="1">
      <alignment horizontal="right"/>
    </xf>
    <xf numFmtId="0" fontId="0" fillId="0" borderId="4" xfId="0" applyBorder="1" applyAlignment="1">
      <alignment/>
    </xf>
    <xf numFmtId="3" fontId="11" fillId="0" borderId="8" xfId="0" applyNumberFormat="1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8" xfId="0" applyFont="1" applyBorder="1" applyAlignment="1">
      <alignment horizontal="center"/>
    </xf>
    <xf numFmtId="3" fontId="6" fillId="0" borderId="8" xfId="0" applyNumberFormat="1" applyFont="1" applyBorder="1" applyAlignment="1" applyProtection="1">
      <alignment horizontal="center"/>
      <protection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 applyProtection="1">
      <alignment horizontal="left" inden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9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49" fontId="1" fillId="0" borderId="2" xfId="0" applyNumberFormat="1" applyFont="1" applyBorder="1" applyAlignment="1">
      <alignment/>
    </xf>
    <xf numFmtId="0" fontId="15" fillId="0" borderId="0" xfId="0" applyFont="1" applyAlignment="1">
      <alignment horizont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73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2" xfId="0" applyFont="1" applyBorder="1" applyAlignment="1">
      <alignment/>
    </xf>
    <xf numFmtId="0" fontId="8" fillId="0" borderId="5" xfId="0" applyFont="1" applyBorder="1" applyAlignment="1">
      <alignment horizontal="left"/>
    </xf>
    <xf numFmtId="173" fontId="11" fillId="0" borderId="11" xfId="0" applyNumberFormat="1" applyFont="1" applyBorder="1" applyAlignment="1" applyProtection="1" quotePrefix="1">
      <alignment horizontal="right"/>
      <protection locked="0"/>
    </xf>
    <xf numFmtId="173" fontId="11" fillId="0" borderId="9" xfId="0" applyNumberFormat="1" applyFont="1" applyBorder="1" applyAlignment="1" applyProtection="1" quotePrefix="1">
      <alignment horizontal="right"/>
      <protection locked="0"/>
    </xf>
    <xf numFmtId="172" fontId="1" fillId="0" borderId="1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indent="1"/>
    </xf>
    <xf numFmtId="0" fontId="15" fillId="0" borderId="14" xfId="0" applyFont="1" applyBorder="1" applyAlignment="1">
      <alignment horizontal="left" vertical="center" indent="1"/>
    </xf>
    <xf numFmtId="0" fontId="15" fillId="0" borderId="15" xfId="0" applyFont="1" applyBorder="1" applyAlignment="1">
      <alignment horizontal="left" vertical="center" indent="1"/>
    </xf>
    <xf numFmtId="0" fontId="15" fillId="0" borderId="16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15" fillId="0" borderId="1" xfId="0" applyFont="1" applyBorder="1" applyAlignment="1">
      <alignment horizontal="left" vertical="center" indent="1"/>
    </xf>
    <xf numFmtId="0" fontId="15" fillId="0" borderId="17" xfId="0" applyFont="1" applyBorder="1" applyAlignment="1">
      <alignment horizontal="left" vertical="center" indent="1"/>
    </xf>
    <xf numFmtId="0" fontId="15" fillId="0" borderId="2" xfId="0" applyFont="1" applyBorder="1" applyAlignment="1">
      <alignment horizontal="left" vertical="center" indent="1"/>
    </xf>
    <xf numFmtId="0" fontId="15" fillId="0" borderId="12" xfId="0" applyFont="1" applyBorder="1" applyAlignment="1">
      <alignment horizontal="left" vertical="center" indent="1"/>
    </xf>
    <xf numFmtId="172" fontId="1" fillId="0" borderId="2" xfId="0" applyNumberFormat="1" applyFont="1" applyBorder="1" applyAlignment="1">
      <alignment horizontal="center" vertical="center"/>
    </xf>
    <xf numFmtId="172" fontId="1" fillId="0" borderId="17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4" xfId="0" applyFont="1" applyBorder="1" applyAlignment="1">
      <alignment horizontal="right"/>
    </xf>
    <xf numFmtId="0" fontId="1" fillId="0" borderId="3" xfId="0" applyFont="1" applyBorder="1" applyAlignment="1" applyProtection="1">
      <alignment horizontal="left" indent="1"/>
      <protection/>
    </xf>
    <xf numFmtId="0" fontId="11" fillId="0" borderId="5" xfId="0" applyFont="1" applyBorder="1" applyAlignment="1">
      <alignment/>
    </xf>
    <xf numFmtId="0" fontId="15" fillId="0" borderId="11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172" fontId="1" fillId="0" borderId="0" xfId="0" applyNumberFormat="1" applyFont="1" applyBorder="1" applyAlignment="1">
      <alignment horizontal="center"/>
    </xf>
    <xf numFmtId="0" fontId="19" fillId="0" borderId="13" xfId="0" applyFont="1" applyBorder="1" applyAlignment="1">
      <alignment horizontal="left" vertical="center" indent="1"/>
    </xf>
    <xf numFmtId="0" fontId="19" fillId="0" borderId="14" xfId="0" applyFont="1" applyBorder="1" applyAlignment="1">
      <alignment horizontal="left" vertical="center" indent="1"/>
    </xf>
    <xf numFmtId="0" fontId="19" fillId="0" borderId="15" xfId="0" applyFont="1" applyBorder="1" applyAlignment="1">
      <alignment horizontal="left" vertical="center" indent="1"/>
    </xf>
    <xf numFmtId="0" fontId="19" fillId="0" borderId="16" xfId="0" applyFont="1" applyBorder="1" applyAlignment="1">
      <alignment horizontal="left" vertical="center" indent="1"/>
    </xf>
    <xf numFmtId="0" fontId="19" fillId="0" borderId="0" xfId="0" applyFont="1" applyBorder="1" applyAlignment="1">
      <alignment horizontal="left" vertical="center" indent="1"/>
    </xf>
    <xf numFmtId="0" fontId="19" fillId="0" borderId="1" xfId="0" applyFont="1" applyBorder="1" applyAlignment="1">
      <alignment horizontal="left" vertical="center" indent="1"/>
    </xf>
    <xf numFmtId="0" fontId="19" fillId="0" borderId="17" xfId="0" applyFont="1" applyBorder="1" applyAlignment="1">
      <alignment horizontal="left" vertical="center" indent="1"/>
    </xf>
    <xf numFmtId="0" fontId="19" fillId="0" borderId="2" xfId="0" applyFont="1" applyBorder="1" applyAlignment="1">
      <alignment horizontal="left" vertical="center" indent="1"/>
    </xf>
    <xf numFmtId="0" fontId="19" fillId="0" borderId="12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9" fillId="0" borderId="9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left" vertical="center" indent="1"/>
    </xf>
    <xf numFmtId="172" fontId="1" fillId="0" borderId="11" xfId="0" applyNumberFormat="1" applyFont="1" applyBorder="1" applyAlignment="1">
      <alignment horizontal="center" vertical="center"/>
    </xf>
    <xf numFmtId="172" fontId="1" fillId="0" borderId="9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indent="1"/>
    </xf>
    <xf numFmtId="0" fontId="15" fillId="0" borderId="9" xfId="0" applyFont="1" applyBorder="1" applyAlignment="1">
      <alignment horizontal="left" vertical="center" indent="1"/>
    </xf>
    <xf numFmtId="0" fontId="15" fillId="0" borderId="10" xfId="0" applyFont="1" applyBorder="1" applyAlignment="1">
      <alignment horizontal="left" vertical="center" indent="1"/>
    </xf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172" fontId="1" fillId="0" borderId="11" xfId="0" applyNumberFormat="1" applyFont="1" applyBorder="1" applyAlignment="1" applyProtection="1">
      <alignment horizontal="center" vertical="center"/>
      <protection locked="0"/>
    </xf>
    <xf numFmtId="172" fontId="1" fillId="0" borderId="9" xfId="0" applyNumberFormat="1" applyFont="1" applyBorder="1" applyAlignment="1" applyProtection="1">
      <alignment horizontal="center" vertical="center"/>
      <protection locked="0"/>
    </xf>
    <xf numFmtId="172" fontId="1" fillId="0" borderId="10" xfId="0" applyNumberFormat="1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>
      <alignment/>
    </xf>
    <xf numFmtId="184" fontId="1" fillId="0" borderId="7" xfId="0" applyNumberFormat="1" applyFont="1" applyBorder="1" applyAlignment="1" applyProtection="1">
      <alignment horizontal="center"/>
      <protection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15" fillId="0" borderId="11" xfId="0" applyFont="1" applyBorder="1" applyAlignment="1">
      <alignment horizontal="left" vertical="center" indent="2"/>
    </xf>
    <xf numFmtId="0" fontId="15" fillId="0" borderId="9" xfId="0" applyFont="1" applyBorder="1" applyAlignment="1">
      <alignment horizontal="left" vertical="center" indent="2"/>
    </xf>
    <xf numFmtId="0" fontId="15" fillId="0" borderId="10" xfId="0" applyFont="1" applyBorder="1" applyAlignment="1">
      <alignment horizontal="left" vertical="center" indent="2"/>
    </xf>
    <xf numFmtId="0" fontId="19" fillId="0" borderId="13" xfId="0" applyFont="1" applyBorder="1" applyAlignment="1">
      <alignment horizontal="left" vertical="center" indent="2"/>
    </xf>
    <xf numFmtId="0" fontId="19" fillId="0" borderId="14" xfId="0" applyFont="1" applyBorder="1" applyAlignment="1">
      <alignment horizontal="left" vertical="center" indent="2"/>
    </xf>
    <xf numFmtId="0" fontId="19" fillId="0" borderId="15" xfId="0" applyFont="1" applyBorder="1" applyAlignment="1">
      <alignment horizontal="left" vertical="center" indent="2"/>
    </xf>
    <xf numFmtId="0" fontId="19" fillId="0" borderId="16" xfId="0" applyFont="1" applyBorder="1" applyAlignment="1">
      <alignment horizontal="left" vertical="center" indent="2"/>
    </xf>
    <xf numFmtId="0" fontId="19" fillId="0" borderId="0" xfId="0" applyFont="1" applyBorder="1" applyAlignment="1">
      <alignment horizontal="left" vertical="center" indent="2"/>
    </xf>
    <xf numFmtId="0" fontId="19" fillId="0" borderId="1" xfId="0" applyFont="1" applyBorder="1" applyAlignment="1">
      <alignment horizontal="left" vertical="center" indent="2"/>
    </xf>
    <xf numFmtId="0" fontId="19" fillId="0" borderId="17" xfId="0" applyFont="1" applyBorder="1" applyAlignment="1">
      <alignment horizontal="left" vertical="center" indent="2"/>
    </xf>
    <xf numFmtId="0" fontId="19" fillId="0" borderId="2" xfId="0" applyFont="1" applyBorder="1" applyAlignment="1">
      <alignment horizontal="left" vertical="center" indent="2"/>
    </xf>
    <xf numFmtId="0" fontId="19" fillId="0" borderId="12" xfId="0" applyFont="1" applyBorder="1" applyAlignment="1">
      <alignment horizontal="left" vertical="center" indent="2"/>
    </xf>
    <xf numFmtId="184" fontId="1" fillId="0" borderId="7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/>
      <protection locked="0"/>
    </xf>
    <xf numFmtId="4" fontId="1" fillId="0" borderId="11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left" vertical="center" indent="1"/>
      <protection locked="0"/>
    </xf>
    <xf numFmtId="0" fontId="1" fillId="0" borderId="9" xfId="0" applyFont="1" applyBorder="1" applyAlignment="1" applyProtection="1">
      <alignment horizontal="left" vertical="center" indent="1"/>
      <protection locked="0"/>
    </xf>
    <xf numFmtId="0" fontId="1" fillId="0" borderId="10" xfId="0" applyFont="1" applyBorder="1" applyAlignment="1" applyProtection="1">
      <alignment horizontal="left" vertical="center" indent="1"/>
      <protection locked="0"/>
    </xf>
    <xf numFmtId="0" fontId="1" fillId="0" borderId="4" xfId="0" applyFont="1" applyBorder="1" applyAlignment="1">
      <alignment horizontal="right"/>
    </xf>
    <xf numFmtId="173" fontId="26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/>
    </xf>
    <xf numFmtId="0" fontId="2" fillId="0" borderId="3" xfId="0" applyFont="1" applyBorder="1" applyAlignment="1">
      <alignment horizontal="left" indent="1" shrinkToFit="1"/>
    </xf>
    <xf numFmtId="0" fontId="2" fillId="0" borderId="8" xfId="0" applyFont="1" applyBorder="1" applyAlignment="1">
      <alignment horizontal="left" indent="1"/>
    </xf>
    <xf numFmtId="0" fontId="28" fillId="0" borderId="0" xfId="0" applyFont="1" applyAlignment="1">
      <alignment horizontal="center" vertical="center"/>
    </xf>
    <xf numFmtId="0" fontId="12" fillId="0" borderId="8" xfId="0" applyFont="1" applyBorder="1" applyAlignment="1">
      <alignment/>
    </xf>
    <xf numFmtId="0" fontId="2" fillId="0" borderId="3" xfId="0" applyFont="1" applyBorder="1" applyAlignment="1" applyProtection="1">
      <alignment horizontal="left" indent="1" shrinkToFit="1"/>
      <protection locked="0"/>
    </xf>
    <xf numFmtId="0" fontId="10" fillId="0" borderId="3" xfId="0" applyFont="1" applyBorder="1" applyAlignment="1" applyProtection="1">
      <alignment horizontal="center"/>
      <protection locked="0"/>
    </xf>
    <xf numFmtId="4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2" fillId="0" borderId="3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 vertical="center" indent="1"/>
      <protection/>
    </xf>
    <xf numFmtId="0" fontId="1" fillId="0" borderId="9" xfId="0" applyFont="1" applyBorder="1" applyAlignment="1" applyProtection="1">
      <alignment horizontal="left" vertical="center" indent="1"/>
      <protection/>
    </xf>
    <xf numFmtId="0" fontId="1" fillId="0" borderId="10" xfId="0" applyFont="1" applyBorder="1" applyAlignment="1" applyProtection="1">
      <alignment horizontal="left" vertical="center" indent="1"/>
      <protection/>
    </xf>
    <xf numFmtId="3" fontId="1" fillId="0" borderId="11" xfId="0" applyNumberFormat="1" applyFont="1" applyBorder="1" applyAlignment="1" applyProtection="1">
      <alignment horizontal="center" vertical="center"/>
      <protection locked="0"/>
    </xf>
    <xf numFmtId="3" fontId="1" fillId="0" borderId="9" xfId="0" applyNumberFormat="1" applyFont="1" applyBorder="1" applyAlignment="1" applyProtection="1">
      <alignment horizontal="center" vertical="center"/>
      <protection locked="0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3" fontId="1" fillId="0" borderId="11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2" fontId="2" fillId="0" borderId="8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8" xfId="0" applyNumberFormat="1" applyFont="1" applyBorder="1" applyAlignment="1" applyProtection="1">
      <alignment horizontal="center"/>
      <protection locked="0"/>
    </xf>
    <xf numFmtId="4" fontId="1" fillId="0" borderId="3" xfId="0" applyNumberFormat="1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84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2" borderId="8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3" fillId="2" borderId="4" xfId="0" applyFont="1" applyFill="1" applyBorder="1" applyAlignment="1">
      <alignment horizontal="center" vertical="top"/>
    </xf>
    <xf numFmtId="0" fontId="27" fillId="2" borderId="4" xfId="0" applyFont="1" applyFill="1" applyBorder="1" applyAlignment="1">
      <alignment vertical="top"/>
    </xf>
    <xf numFmtId="14" fontId="4" fillId="2" borderId="3" xfId="0" applyNumberFormat="1" applyFont="1" applyFill="1" applyBorder="1" applyAlignment="1" applyProtection="1">
      <alignment horizontal="center"/>
      <protection locked="0"/>
    </xf>
    <xf numFmtId="4" fontId="4" fillId="2" borderId="3" xfId="0" applyNumberFormat="1" applyFont="1" applyFill="1" applyBorder="1" applyAlignment="1" applyProtection="1">
      <alignment horizontal="center"/>
      <protection locked="0"/>
    </xf>
    <xf numFmtId="4" fontId="4" fillId="2" borderId="8" xfId="0" applyNumberFormat="1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4" fillId="2" borderId="0" xfId="0" applyFont="1" applyFill="1" applyBorder="1" applyAlignment="1" applyProtection="1">
      <alignment horizontal="left" indent="2"/>
      <protection locked="0"/>
    </xf>
    <xf numFmtId="0" fontId="4" fillId="2" borderId="4" xfId="0" applyFont="1" applyFill="1" applyBorder="1" applyAlignment="1" applyProtection="1">
      <alignment horizontal="left" indent="2"/>
      <protection locked="0"/>
    </xf>
    <xf numFmtId="0" fontId="5" fillId="2" borderId="4" xfId="0" applyFont="1" applyFill="1" applyBorder="1" applyAlignment="1" applyProtection="1">
      <alignment horizontal="left" indent="2"/>
      <protection locked="0"/>
    </xf>
    <xf numFmtId="0" fontId="4" fillId="2" borderId="8" xfId="0" applyFont="1" applyFill="1" applyBorder="1" applyAlignment="1" applyProtection="1">
      <alignment/>
      <protection locked="0"/>
    </xf>
    <xf numFmtId="0" fontId="5" fillId="2" borderId="8" xfId="0" applyFont="1" applyFill="1" applyBorder="1" applyAlignment="1" applyProtection="1">
      <alignment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/>
      <protection locked="0"/>
    </xf>
    <xf numFmtId="0" fontId="4" fillId="2" borderId="3" xfId="0" applyFont="1" applyFill="1" applyBorder="1" applyAlignment="1" applyProtection="1">
      <alignment horizontal="left" indent="2"/>
      <protection locked="0"/>
    </xf>
    <xf numFmtId="0" fontId="5" fillId="2" borderId="3" xfId="0" applyFont="1" applyFill="1" applyBorder="1" applyAlignment="1" applyProtection="1">
      <alignment horizontal="left" indent="2"/>
      <protection locked="0"/>
    </xf>
    <xf numFmtId="0" fontId="4" fillId="2" borderId="8" xfId="0" applyFont="1" applyFill="1" applyBorder="1" applyAlignment="1" applyProtection="1">
      <alignment horizontal="left" indent="2"/>
      <protection locked="0"/>
    </xf>
    <xf numFmtId="0" fontId="5" fillId="2" borderId="8" xfId="0" applyFont="1" applyFill="1" applyBorder="1" applyAlignment="1" applyProtection="1">
      <alignment horizontal="left" indent="2"/>
      <protection locked="0"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5" fillId="2" borderId="3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indent="2"/>
    </xf>
    <xf numFmtId="0" fontId="4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/>
        <i val="0"/>
        <strike val="0"/>
        <color auto="1"/>
      </font>
      <border/>
    </dxf>
    <dxf>
      <font>
        <strike/>
        <color auto="1"/>
      </font>
      <border/>
    </dxf>
    <dxf>
      <font>
        <color rgb="FFFFFFFF"/>
      </font>
      <border/>
    </dxf>
    <dxf>
      <font>
        <color rgb="FF3333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11</xdr:row>
      <xdr:rowOff>95250</xdr:rowOff>
    </xdr:from>
    <xdr:to>
      <xdr:col>21</xdr:col>
      <xdr:colOff>266700</xdr:colOff>
      <xdr:row>11</xdr:row>
      <xdr:rowOff>95250</xdr:rowOff>
    </xdr:to>
    <xdr:sp>
      <xdr:nvSpPr>
        <xdr:cNvPr id="1" name="Line 1"/>
        <xdr:cNvSpPr>
          <a:spLocks/>
        </xdr:cNvSpPr>
      </xdr:nvSpPr>
      <xdr:spPr>
        <a:xfrm>
          <a:off x="4067175" y="27813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12</xdr:row>
      <xdr:rowOff>114300</xdr:rowOff>
    </xdr:from>
    <xdr:to>
      <xdr:col>23</xdr:col>
      <xdr:colOff>228600</xdr:colOff>
      <xdr:row>12</xdr:row>
      <xdr:rowOff>114300</xdr:rowOff>
    </xdr:to>
    <xdr:sp>
      <xdr:nvSpPr>
        <xdr:cNvPr id="2" name="Line 3"/>
        <xdr:cNvSpPr>
          <a:spLocks/>
        </xdr:cNvSpPr>
      </xdr:nvSpPr>
      <xdr:spPr>
        <a:xfrm>
          <a:off x="4533900" y="3000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15</xdr:row>
      <xdr:rowOff>228600</xdr:rowOff>
    </xdr:from>
    <xdr:to>
      <xdr:col>4</xdr:col>
      <xdr:colOff>9525</xdr:colOff>
      <xdr:row>15</xdr:row>
      <xdr:rowOff>228600</xdr:rowOff>
    </xdr:to>
    <xdr:sp>
      <xdr:nvSpPr>
        <xdr:cNvPr id="3" name="Line 5"/>
        <xdr:cNvSpPr>
          <a:spLocks/>
        </xdr:cNvSpPr>
      </xdr:nvSpPr>
      <xdr:spPr>
        <a:xfrm>
          <a:off x="600075" y="3857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15</xdr:row>
      <xdr:rowOff>295275</xdr:rowOff>
    </xdr:from>
    <xdr:to>
      <xdr:col>4</xdr:col>
      <xdr:colOff>9525</xdr:colOff>
      <xdr:row>15</xdr:row>
      <xdr:rowOff>295275</xdr:rowOff>
    </xdr:to>
    <xdr:sp>
      <xdr:nvSpPr>
        <xdr:cNvPr id="4" name="Line 6"/>
        <xdr:cNvSpPr>
          <a:spLocks/>
        </xdr:cNvSpPr>
      </xdr:nvSpPr>
      <xdr:spPr>
        <a:xfrm>
          <a:off x="600075" y="39243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257175</xdr:rowOff>
    </xdr:from>
    <xdr:to>
      <xdr:col>3</xdr:col>
      <xdr:colOff>85725</xdr:colOff>
      <xdr:row>15</xdr:row>
      <xdr:rowOff>323850</xdr:rowOff>
    </xdr:to>
    <xdr:sp>
      <xdr:nvSpPr>
        <xdr:cNvPr id="5" name="Line 8"/>
        <xdr:cNvSpPr>
          <a:spLocks/>
        </xdr:cNvSpPr>
      </xdr:nvSpPr>
      <xdr:spPr>
        <a:xfrm>
          <a:off x="571500" y="3886200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180975</xdr:rowOff>
    </xdr:from>
    <xdr:to>
      <xdr:col>3</xdr:col>
      <xdr:colOff>104775</xdr:colOff>
      <xdr:row>15</xdr:row>
      <xdr:rowOff>247650</xdr:rowOff>
    </xdr:to>
    <xdr:sp>
      <xdr:nvSpPr>
        <xdr:cNvPr id="6" name="Line 10"/>
        <xdr:cNvSpPr>
          <a:spLocks/>
        </xdr:cNvSpPr>
      </xdr:nvSpPr>
      <xdr:spPr>
        <a:xfrm flipV="1">
          <a:off x="571500" y="3810000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20</xdr:row>
      <xdr:rowOff>85725</xdr:rowOff>
    </xdr:from>
    <xdr:to>
      <xdr:col>13</xdr:col>
      <xdr:colOff>200025</xdr:colOff>
      <xdr:row>20</xdr:row>
      <xdr:rowOff>85725</xdr:rowOff>
    </xdr:to>
    <xdr:sp>
      <xdr:nvSpPr>
        <xdr:cNvPr id="7" name="Line 11"/>
        <xdr:cNvSpPr>
          <a:spLocks/>
        </xdr:cNvSpPr>
      </xdr:nvSpPr>
      <xdr:spPr>
        <a:xfrm>
          <a:off x="2028825" y="50292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10</xdr:row>
      <xdr:rowOff>161925</xdr:rowOff>
    </xdr:from>
    <xdr:to>
      <xdr:col>12</xdr:col>
      <xdr:colOff>47625</xdr:colOff>
      <xdr:row>10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809875" y="3943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10</xdr:row>
      <xdr:rowOff>161925</xdr:rowOff>
    </xdr:from>
    <xdr:to>
      <xdr:col>16</xdr:col>
      <xdr:colOff>47625</xdr:colOff>
      <xdr:row>10</xdr:row>
      <xdr:rowOff>161925</xdr:rowOff>
    </xdr:to>
    <xdr:sp>
      <xdr:nvSpPr>
        <xdr:cNvPr id="2" name="Line 2"/>
        <xdr:cNvSpPr>
          <a:spLocks/>
        </xdr:cNvSpPr>
      </xdr:nvSpPr>
      <xdr:spPr>
        <a:xfrm>
          <a:off x="3952875" y="3943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10</xdr:row>
      <xdr:rowOff>161925</xdr:rowOff>
    </xdr:from>
    <xdr:to>
      <xdr:col>20</xdr:col>
      <xdr:colOff>47625</xdr:colOff>
      <xdr:row>10</xdr:row>
      <xdr:rowOff>161925</xdr:rowOff>
    </xdr:to>
    <xdr:sp>
      <xdr:nvSpPr>
        <xdr:cNvPr id="3" name="Line 3"/>
        <xdr:cNvSpPr>
          <a:spLocks/>
        </xdr:cNvSpPr>
      </xdr:nvSpPr>
      <xdr:spPr>
        <a:xfrm>
          <a:off x="5095875" y="3943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42</xdr:row>
      <xdr:rowOff>161925</xdr:rowOff>
    </xdr:from>
    <xdr:to>
      <xdr:col>12</xdr:col>
      <xdr:colOff>47625</xdr:colOff>
      <xdr:row>42</xdr:row>
      <xdr:rowOff>161925</xdr:rowOff>
    </xdr:to>
    <xdr:sp>
      <xdr:nvSpPr>
        <xdr:cNvPr id="4" name="Line 11"/>
        <xdr:cNvSpPr>
          <a:spLocks/>
        </xdr:cNvSpPr>
      </xdr:nvSpPr>
      <xdr:spPr>
        <a:xfrm>
          <a:off x="2809875" y="140017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42</xdr:row>
      <xdr:rowOff>161925</xdr:rowOff>
    </xdr:from>
    <xdr:to>
      <xdr:col>16</xdr:col>
      <xdr:colOff>47625</xdr:colOff>
      <xdr:row>42</xdr:row>
      <xdr:rowOff>161925</xdr:rowOff>
    </xdr:to>
    <xdr:sp>
      <xdr:nvSpPr>
        <xdr:cNvPr id="5" name="Line 12"/>
        <xdr:cNvSpPr>
          <a:spLocks/>
        </xdr:cNvSpPr>
      </xdr:nvSpPr>
      <xdr:spPr>
        <a:xfrm>
          <a:off x="3952875" y="140017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42</xdr:row>
      <xdr:rowOff>161925</xdr:rowOff>
    </xdr:from>
    <xdr:to>
      <xdr:col>20</xdr:col>
      <xdr:colOff>47625</xdr:colOff>
      <xdr:row>42</xdr:row>
      <xdr:rowOff>161925</xdr:rowOff>
    </xdr:to>
    <xdr:sp>
      <xdr:nvSpPr>
        <xdr:cNvPr id="6" name="Line 13"/>
        <xdr:cNvSpPr>
          <a:spLocks/>
        </xdr:cNvSpPr>
      </xdr:nvSpPr>
      <xdr:spPr>
        <a:xfrm>
          <a:off x="5095875" y="140017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76200</xdr:colOff>
      <xdr:row>0</xdr:row>
      <xdr:rowOff>0</xdr:rowOff>
    </xdr:from>
    <xdr:to>
      <xdr:col>25</xdr:col>
      <xdr:colOff>66675</xdr:colOff>
      <xdr:row>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5724525" y="0"/>
          <a:ext cx="914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LETISMO\IMPRESOS%20RUTA-WORD%20Y%20EXCEL\jorge%20touri&#241;o\CALIBRADOSRFE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RTIFICADO BASE"/>
      <sheetName val="DETALLE BASE"/>
      <sheetName val="CALIBRADOS"/>
      <sheetName val="PARADAS"/>
      <sheetName val="CERTIFICADO"/>
    </sheetNames>
    <sheetDataSet>
      <sheetData sheetId="1">
        <row r="7">
          <cell r="E7">
            <v>0</v>
          </cell>
        </row>
      </sheetData>
      <sheetData sheetId="2">
        <row r="4">
          <cell r="H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showGridLines="0" tabSelected="1" zoomScale="75" zoomScaleNormal="75" workbookViewId="0" topLeftCell="A1">
      <selection activeCell="A2" sqref="A2:Z2"/>
    </sheetView>
  </sheetViews>
  <sheetFormatPr defaultColWidth="11.421875" defaultRowHeight="12.75"/>
  <cols>
    <col min="1" max="1" width="1.1484375" style="0" customWidth="1"/>
    <col min="2" max="2" width="3.421875" style="0" customWidth="1"/>
    <col min="3" max="21" width="3.7109375" style="0" customWidth="1"/>
    <col min="22" max="22" width="4.28125" style="0" customWidth="1"/>
    <col min="23" max="25" width="3.7109375" style="0" customWidth="1"/>
    <col min="26" max="26" width="0.9921875" style="0" customWidth="1"/>
    <col min="27" max="34" width="3.7109375" style="0" customWidth="1"/>
  </cols>
  <sheetData>
    <row r="1" spans="1:26" ht="14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23.25">
      <c r="A2" s="84" t="s">
        <v>72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51"/>
    </row>
    <row r="3" spans="1:26" ht="24.75" customHeight="1">
      <c r="A3" s="14"/>
      <c r="B3" s="43" t="s">
        <v>73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18" customHeight="1">
      <c r="A4" s="14"/>
      <c r="B4" s="14"/>
      <c r="C4" s="63" t="s">
        <v>98</v>
      </c>
      <c r="D4" s="63"/>
      <c r="E4" s="63"/>
      <c r="F4" s="78"/>
      <c r="G4" s="52"/>
      <c r="H4" s="52"/>
      <c r="I4" s="52"/>
      <c r="J4" s="52"/>
      <c r="K4" s="52"/>
      <c r="L4" s="52"/>
      <c r="M4" s="52"/>
      <c r="N4" s="52"/>
      <c r="O4" s="52"/>
      <c r="P4" s="80"/>
      <c r="Q4" s="80"/>
      <c r="R4" s="45" t="s">
        <v>99</v>
      </c>
      <c r="S4" s="46"/>
      <c r="T4" s="46"/>
      <c r="U4" s="46"/>
      <c r="V4" s="64"/>
      <c r="W4" s="44"/>
      <c r="X4" s="44"/>
      <c r="Y4" s="44"/>
      <c r="Z4" s="14"/>
    </row>
    <row r="5" spans="1:26" ht="18" customHeight="1">
      <c r="A5" s="14"/>
      <c r="B5" s="14"/>
      <c r="C5" s="63" t="s">
        <v>74</v>
      </c>
      <c r="D5" s="63"/>
      <c r="E5" s="63"/>
      <c r="F5" s="82"/>
      <c r="G5" s="83"/>
      <c r="H5" s="83"/>
      <c r="I5" s="83"/>
      <c r="J5" s="83"/>
      <c r="K5" s="83"/>
      <c r="L5" s="8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s="11" customFormat="1" ht="18" customHeight="1">
      <c r="A6" s="17"/>
      <c r="B6" s="17"/>
      <c r="C6" s="62" t="s">
        <v>75</v>
      </c>
      <c r="D6" s="63"/>
      <c r="E6" s="63"/>
      <c r="F6" s="63"/>
      <c r="G6" s="63"/>
      <c r="H6" s="63"/>
      <c r="I6" s="53"/>
      <c r="J6" s="53"/>
      <c r="K6" s="53"/>
      <c r="L6" s="17"/>
      <c r="M6" s="63" t="s">
        <v>76</v>
      </c>
      <c r="N6" s="51"/>
      <c r="O6" s="51"/>
      <c r="P6" s="51"/>
      <c r="Q6" s="51"/>
      <c r="R6" s="51"/>
      <c r="S6" s="51"/>
      <c r="T6" s="51"/>
      <c r="U6" s="51"/>
      <c r="V6" s="51"/>
      <c r="W6" s="18"/>
      <c r="X6" s="64"/>
      <c r="Y6" s="52"/>
      <c r="Z6" s="17"/>
    </row>
    <row r="7" spans="1:26" s="11" customFormat="1" ht="18" customHeight="1">
      <c r="A7" s="17"/>
      <c r="B7" s="17"/>
      <c r="C7" s="62" t="s">
        <v>77</v>
      </c>
      <c r="D7" s="51"/>
      <c r="E7" s="51"/>
      <c r="F7" s="51"/>
      <c r="G7" s="51"/>
      <c r="H7" s="19"/>
      <c r="I7" s="53"/>
      <c r="J7" s="53"/>
      <c r="K7" s="53"/>
      <c r="L7" s="15"/>
      <c r="M7" s="63" t="s">
        <v>76</v>
      </c>
      <c r="N7" s="51"/>
      <c r="O7" s="51"/>
      <c r="P7" s="51"/>
      <c r="Q7" s="51"/>
      <c r="R7" s="51"/>
      <c r="S7" s="51"/>
      <c r="T7" s="51"/>
      <c r="U7" s="51"/>
      <c r="V7" s="51"/>
      <c r="W7" s="18"/>
      <c r="X7" s="50">
        <f>X6</f>
        <v>0</v>
      </c>
      <c r="Y7" s="47"/>
      <c r="Z7" s="17"/>
    </row>
    <row r="8" spans="1:26" ht="18" customHeight="1">
      <c r="A8" s="14"/>
      <c r="B8" s="43" t="s">
        <v>78</v>
      </c>
      <c r="C8" s="42"/>
      <c r="D8" s="42"/>
      <c r="E8" s="42"/>
      <c r="F8" s="42"/>
      <c r="G8" s="42"/>
      <c r="H8" s="42"/>
      <c r="I8" s="63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s="11" customFormat="1" ht="18" customHeight="1">
      <c r="A9" s="17"/>
      <c r="B9" s="17"/>
      <c r="C9" s="20" t="s">
        <v>100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48" t="s">
        <v>111</v>
      </c>
      <c r="O9" s="49"/>
      <c r="P9" s="49"/>
      <c r="Q9" s="49"/>
      <c r="R9" s="49"/>
      <c r="S9" s="49"/>
      <c r="T9" s="49"/>
      <c r="U9" s="49"/>
      <c r="V9" s="63"/>
      <c r="W9" s="63"/>
      <c r="X9" s="63"/>
      <c r="Y9" s="63"/>
      <c r="Z9" s="63"/>
    </row>
    <row r="10" spans="1:26" s="11" customFormat="1" ht="18" customHeight="1">
      <c r="A10" s="17"/>
      <c r="B10" s="17"/>
      <c r="C10" s="65" t="s">
        <v>101</v>
      </c>
      <c r="D10" s="51"/>
      <c r="E10" s="51"/>
      <c r="F10" s="51"/>
      <c r="G10" s="51"/>
      <c r="H10" s="51"/>
      <c r="I10" s="51"/>
      <c r="J10" s="51"/>
      <c r="K10" s="51"/>
      <c r="L10" s="51"/>
      <c r="M10" s="17"/>
      <c r="N10" s="48" t="s">
        <v>112</v>
      </c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63"/>
      <c r="Z10" s="63"/>
    </row>
    <row r="11" spans="1:27" s="11" customFormat="1" ht="23.25" customHeight="1">
      <c r="A11" s="17"/>
      <c r="B11" s="17"/>
      <c r="C11" s="63" t="s">
        <v>79</v>
      </c>
      <c r="D11" s="63"/>
      <c r="E11" s="63"/>
      <c r="F11" s="63"/>
      <c r="G11" s="63"/>
      <c r="H11" s="75"/>
      <c r="I11" s="75"/>
      <c r="J11" s="75"/>
      <c r="K11" s="75"/>
      <c r="L11" s="75"/>
      <c r="M11" s="17"/>
      <c r="N11" s="63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12"/>
    </row>
    <row r="12" spans="1:27" s="11" customFormat="1" ht="15.75" customHeight="1">
      <c r="A12" s="17"/>
      <c r="B12" s="6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15" t="s">
        <v>102</v>
      </c>
      <c r="P12" s="15"/>
      <c r="Q12" s="21" t="s">
        <v>103</v>
      </c>
      <c r="R12" s="63"/>
      <c r="S12" s="63"/>
      <c r="T12" s="63"/>
      <c r="U12" s="63"/>
      <c r="V12" s="63"/>
      <c r="W12" s="21" t="s">
        <v>80</v>
      </c>
      <c r="X12" s="63"/>
      <c r="Y12" s="51"/>
      <c r="Z12" s="51"/>
      <c r="AA12" s="17"/>
    </row>
    <row r="13" spans="1:27" s="11" customFormat="1" ht="15.75" customHeight="1">
      <c r="A13" s="17"/>
      <c r="B13" s="63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17" t="s">
        <v>104</v>
      </c>
      <c r="P13" s="15"/>
      <c r="Q13" s="15"/>
      <c r="R13" s="15"/>
      <c r="S13" s="21" t="s">
        <v>81</v>
      </c>
      <c r="T13" s="63"/>
      <c r="U13" s="63"/>
      <c r="V13" s="63"/>
      <c r="W13" s="63"/>
      <c r="X13" s="63"/>
      <c r="Y13" s="21" t="s">
        <v>82</v>
      </c>
      <c r="Z13" s="15"/>
      <c r="AA13" s="15"/>
    </row>
    <row r="14" spans="1:26" s="11" customFormat="1" ht="20.25" customHeight="1">
      <c r="A14" s="17"/>
      <c r="B14" s="17"/>
      <c r="C14" s="63" t="s">
        <v>83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</row>
    <row r="15" spans="1:26" s="11" customFormat="1" ht="22.5" customHeight="1">
      <c r="A15" s="17"/>
      <c r="B15" s="43" t="s">
        <v>84</v>
      </c>
      <c r="C15" s="43"/>
      <c r="D15" s="43"/>
      <c r="E15" s="43"/>
      <c r="F15" s="43"/>
      <c r="G15" s="43"/>
      <c r="H15" s="43"/>
      <c r="I15" s="63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s="13" customFormat="1" ht="28.5" customHeight="1">
      <c r="A16" s="22"/>
      <c r="B16" s="22"/>
      <c r="C16" s="63" t="s">
        <v>105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s="11" customFormat="1" ht="18" customHeight="1">
      <c r="A17" s="17"/>
      <c r="B17" s="17"/>
      <c r="C17" s="76" t="s">
        <v>85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1"/>
      <c r="O17" s="71"/>
      <c r="P17" s="71"/>
      <c r="Q17" s="71"/>
      <c r="R17" s="71"/>
      <c r="S17" s="63"/>
      <c r="T17" s="51"/>
      <c r="U17" s="51"/>
      <c r="V17" s="51"/>
      <c r="W17" s="51"/>
      <c r="X17" s="51"/>
      <c r="Y17" s="51"/>
      <c r="Z17" s="51"/>
    </row>
    <row r="18" spans="1:26" s="11" customFormat="1" ht="19.5" customHeight="1">
      <c r="A18" s="17"/>
      <c r="B18" s="17"/>
      <c r="C18" s="63" t="s">
        <v>86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72">
        <f>(H11+N17)/2</f>
        <v>0</v>
      </c>
      <c r="O18" s="72"/>
      <c r="P18" s="72"/>
      <c r="Q18" s="72"/>
      <c r="R18" s="72"/>
      <c r="S18" s="63"/>
      <c r="T18" s="51"/>
      <c r="U18" s="51"/>
      <c r="V18" s="51"/>
      <c r="W18" s="51"/>
      <c r="X18" s="51"/>
      <c r="Y18" s="51"/>
      <c r="Z18" s="51"/>
    </row>
    <row r="19" spans="1:26" s="11" customFormat="1" ht="19.5" customHeight="1">
      <c r="A19" s="17"/>
      <c r="B19" s="17"/>
      <c r="C19" s="65" t="s">
        <v>107</v>
      </c>
      <c r="D19" s="65"/>
      <c r="E19" s="65"/>
      <c r="F19" s="65"/>
      <c r="G19" s="65"/>
      <c r="H19" s="65"/>
      <c r="I19" s="65"/>
      <c r="J19" s="65"/>
      <c r="K19" s="65"/>
      <c r="L19" s="65"/>
      <c r="M19" s="79"/>
      <c r="N19" s="79"/>
      <c r="O19" s="73" t="s">
        <v>106</v>
      </c>
      <c r="P19" s="74"/>
      <c r="Q19" s="74"/>
      <c r="R19" s="74"/>
      <c r="S19" s="74"/>
      <c r="T19" s="74"/>
      <c r="U19" s="74"/>
      <c r="V19" s="74"/>
      <c r="W19" s="92">
        <f>1+(0.0000116*(X7-20))</f>
        <v>0.999768</v>
      </c>
      <c r="X19" s="92"/>
      <c r="Y19" s="92"/>
      <c r="Z19" s="23"/>
    </row>
    <row r="20" spans="1:26" s="11" customFormat="1" ht="18" customHeight="1">
      <c r="A20" s="17"/>
      <c r="B20" s="17"/>
      <c r="C20" s="17" t="s">
        <v>87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63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12.75" customHeight="1">
      <c r="A21" s="14"/>
      <c r="B21" s="14"/>
      <c r="C21" s="17" t="s">
        <v>88</v>
      </c>
      <c r="D21" s="17"/>
      <c r="E21" s="17"/>
      <c r="F21" s="17"/>
      <c r="G21" s="17"/>
      <c r="H21" s="17"/>
      <c r="I21" s="17"/>
      <c r="J21" s="14"/>
      <c r="K21" s="14"/>
      <c r="L21" s="14"/>
      <c r="M21" s="14"/>
      <c r="N21" s="14"/>
      <c r="O21" s="14"/>
      <c r="P21" s="14"/>
      <c r="Q21" s="14"/>
      <c r="R21" s="67">
        <f>N18*W19</f>
        <v>0</v>
      </c>
      <c r="S21" s="67"/>
      <c r="T21" s="67"/>
      <c r="U21" s="67"/>
      <c r="V21" s="67"/>
      <c r="W21" s="63"/>
      <c r="X21" s="51"/>
      <c r="Y21" s="51"/>
      <c r="Z21" s="51"/>
    </row>
    <row r="22" spans="1:26" ht="12.75" customHeight="1">
      <c r="A22" s="14"/>
      <c r="B22" s="14"/>
      <c r="C22" s="63"/>
      <c r="D22" s="63"/>
      <c r="E22" s="63"/>
      <c r="F22" s="63"/>
      <c r="G22" s="63"/>
      <c r="H22" s="63"/>
      <c r="I22" s="63"/>
      <c r="J22" s="63"/>
      <c r="K22" s="63"/>
      <c r="L22" s="21">
        <v>2</v>
      </c>
      <c r="M22" s="63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12.75" customHeight="1">
      <c r="A23" s="14"/>
      <c r="B23" s="14"/>
      <c r="C23" s="63"/>
      <c r="D23" s="63"/>
      <c r="E23" s="63"/>
      <c r="F23" s="63"/>
      <c r="G23" s="63"/>
      <c r="H23" s="63"/>
      <c r="I23" s="63"/>
      <c r="J23" s="63"/>
      <c r="K23" s="63"/>
      <c r="L23" s="21"/>
      <c r="M23" s="63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15.75" customHeight="1">
      <c r="A24" s="14"/>
      <c r="B24" s="14"/>
      <c r="C24" s="63" t="s">
        <v>116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63"/>
      <c r="Z24" s="51"/>
    </row>
    <row r="25" spans="1:26" ht="24.75" customHeight="1">
      <c r="A25" s="14"/>
      <c r="B25" s="14"/>
      <c r="C25" s="66" t="s">
        <v>89</v>
      </c>
      <c r="D25" s="66"/>
      <c r="E25" s="66"/>
      <c r="F25" s="63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12.75" customHeight="1">
      <c r="A26" s="14"/>
      <c r="B26" s="14"/>
      <c r="C26" s="63" t="s">
        <v>114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67">
        <f>(H11-R21)*100</f>
        <v>0</v>
      </c>
      <c r="R26" s="67"/>
      <c r="S26" s="67"/>
      <c r="T26" s="63" t="s">
        <v>115</v>
      </c>
      <c r="U26" s="51"/>
      <c r="V26" s="51"/>
      <c r="W26" s="51"/>
      <c r="X26" s="51"/>
      <c r="Y26" s="51"/>
      <c r="Z26" s="14"/>
    </row>
    <row r="27" spans="1:26" ht="12" customHeight="1">
      <c r="A27" s="14"/>
      <c r="B27" s="14"/>
      <c r="C27" s="66" t="s">
        <v>90</v>
      </c>
      <c r="D27" s="66"/>
      <c r="E27" s="66"/>
      <c r="F27" s="63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30" customHeight="1">
      <c r="A28" s="14"/>
      <c r="B28" s="14"/>
      <c r="C28" s="63" t="s">
        <v>108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68" t="s">
        <v>109</v>
      </c>
      <c r="R28" s="69"/>
      <c r="S28" s="69"/>
      <c r="T28" s="69"/>
      <c r="U28" s="69"/>
      <c r="V28" s="69"/>
      <c r="W28" s="69"/>
      <c r="X28" s="69"/>
      <c r="Y28" s="69"/>
      <c r="Z28" s="14"/>
    </row>
    <row r="29" spans="1:26" ht="15" customHeight="1">
      <c r="A29" s="14"/>
      <c r="B29" s="14"/>
      <c r="C29" s="57" t="s">
        <v>110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9"/>
      <c r="T29" s="60">
        <f>H11</f>
        <v>0</v>
      </c>
      <c r="U29" s="61"/>
      <c r="V29" s="61"/>
      <c r="W29" s="61"/>
      <c r="X29" s="91" t="s">
        <v>52</v>
      </c>
      <c r="Y29" s="91"/>
      <c r="Z29" s="14"/>
    </row>
    <row r="30" spans="1:26" ht="45" customHeight="1">
      <c r="A30" s="14"/>
      <c r="B30" s="14"/>
      <c r="C30" s="63" t="s">
        <v>91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51"/>
      <c r="Y30" s="51"/>
      <c r="Z30" s="51"/>
    </row>
    <row r="31" spans="1:26" ht="25.5" customHeight="1">
      <c r="A31" s="14"/>
      <c r="B31" s="14"/>
      <c r="C31" s="17" t="s">
        <v>92</v>
      </c>
      <c r="D31" s="17"/>
      <c r="E31" s="17"/>
      <c r="F31" s="17"/>
      <c r="G31" s="78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14"/>
    </row>
    <row r="32" spans="1:26" ht="18" customHeight="1">
      <c r="A32" s="14"/>
      <c r="B32" s="14"/>
      <c r="C32" s="17" t="s">
        <v>93</v>
      </c>
      <c r="D32" s="17"/>
      <c r="E32" s="17"/>
      <c r="F32" s="17"/>
      <c r="G32" s="78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14"/>
    </row>
    <row r="33" spans="1:26" ht="18" customHeight="1">
      <c r="A33" s="14"/>
      <c r="B33" s="14"/>
      <c r="C33" s="76" t="s">
        <v>94</v>
      </c>
      <c r="D33" s="77"/>
      <c r="E33" s="77"/>
      <c r="F33" s="77"/>
      <c r="G33" s="77"/>
      <c r="H33" s="77"/>
      <c r="I33" s="77"/>
      <c r="J33" s="77"/>
      <c r="K33" s="77"/>
      <c r="L33" s="78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14"/>
    </row>
    <row r="34" spans="1:26" ht="18" customHeight="1">
      <c r="A34" s="14"/>
      <c r="B34" s="14"/>
      <c r="C34" s="17" t="s">
        <v>95</v>
      </c>
      <c r="D34" s="17"/>
      <c r="E34" s="17"/>
      <c r="F34" s="17"/>
      <c r="G34" s="17"/>
      <c r="H34" s="17"/>
      <c r="I34" s="17"/>
      <c r="J34" s="14"/>
      <c r="K34" s="78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14"/>
    </row>
    <row r="35" spans="1:26" ht="18" customHeight="1">
      <c r="A35" s="14"/>
      <c r="B35" s="14"/>
      <c r="C35" s="63" t="s">
        <v>96</v>
      </c>
      <c r="D35" s="51"/>
      <c r="E35" s="51"/>
      <c r="F35" s="51"/>
      <c r="G35" s="51"/>
      <c r="H35" s="51"/>
      <c r="I35" s="51"/>
      <c r="J35" s="64"/>
      <c r="K35" s="44"/>
      <c r="L35" s="44"/>
      <c r="M35" s="44"/>
      <c r="N35" s="44"/>
      <c r="O35" s="44"/>
      <c r="P35" s="88" t="s">
        <v>113</v>
      </c>
      <c r="Q35" s="89"/>
      <c r="R35" s="89"/>
      <c r="S35" s="89"/>
      <c r="T35" s="86"/>
      <c r="U35" s="87"/>
      <c r="V35" s="87"/>
      <c r="W35" s="87"/>
      <c r="X35" s="87"/>
      <c r="Y35" s="16"/>
      <c r="Z35" s="14"/>
    </row>
    <row r="36" spans="1:26" ht="15.75">
      <c r="A36" s="14"/>
      <c r="B36" s="14"/>
      <c r="C36" s="63"/>
      <c r="D36" s="51"/>
      <c r="E36" s="51"/>
      <c r="F36" s="51"/>
      <c r="G36" s="51"/>
      <c r="H36" s="51"/>
      <c r="I36" s="51"/>
      <c r="J36" s="51"/>
      <c r="K36" s="68" t="s">
        <v>97</v>
      </c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14"/>
    </row>
    <row r="37" spans="1:26" ht="3.75" customHeight="1">
      <c r="A37" s="14"/>
      <c r="B37" s="14"/>
      <c r="C37" s="63" t="s">
        <v>24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ht="15.75" customHeight="1"/>
  </sheetData>
  <mergeCells count="86">
    <mergeCell ref="S18:Z18"/>
    <mergeCell ref="X29:Y29"/>
    <mergeCell ref="X12:Z12"/>
    <mergeCell ref="B12:N12"/>
    <mergeCell ref="B13:N13"/>
    <mergeCell ref="T13:X13"/>
    <mergeCell ref="R12:V12"/>
    <mergeCell ref="C14:N14"/>
    <mergeCell ref="W19:Y19"/>
    <mergeCell ref="R21:V21"/>
    <mergeCell ref="M23:Z23"/>
    <mergeCell ref="C22:H22"/>
    <mergeCell ref="I22:K22"/>
    <mergeCell ref="C23:H23"/>
    <mergeCell ref="I23:K23"/>
    <mergeCell ref="C37:Z37"/>
    <mergeCell ref="W30:Z30"/>
    <mergeCell ref="C36:J36"/>
    <mergeCell ref="T35:X35"/>
    <mergeCell ref="J35:O35"/>
    <mergeCell ref="C35:I35"/>
    <mergeCell ref="P35:S35"/>
    <mergeCell ref="K36:Y36"/>
    <mergeCell ref="K34:Y34"/>
    <mergeCell ref="C30:V30"/>
    <mergeCell ref="C19:N19"/>
    <mergeCell ref="A1:Z1"/>
    <mergeCell ref="J3:Z3"/>
    <mergeCell ref="F4:Q4"/>
    <mergeCell ref="L5:Z5"/>
    <mergeCell ref="C4:E4"/>
    <mergeCell ref="F5:K5"/>
    <mergeCell ref="A2:Z2"/>
    <mergeCell ref="C17:M17"/>
    <mergeCell ref="S17:Z17"/>
    <mergeCell ref="N16:Z16"/>
    <mergeCell ref="C33:K33"/>
    <mergeCell ref="I7:K7"/>
    <mergeCell ref="G32:Y32"/>
    <mergeCell ref="L33:Y33"/>
    <mergeCell ref="G31:Y31"/>
    <mergeCell ref="C26:P26"/>
    <mergeCell ref="O20:Z20"/>
    <mergeCell ref="W21:Z21"/>
    <mergeCell ref="M22:Z22"/>
    <mergeCell ref="Q28:Y28"/>
    <mergeCell ref="C28:P28"/>
    <mergeCell ref="C11:G11"/>
    <mergeCell ref="N17:R17"/>
    <mergeCell ref="N18:R18"/>
    <mergeCell ref="O19:V19"/>
    <mergeCell ref="C18:M18"/>
    <mergeCell ref="C16:M16"/>
    <mergeCell ref="O14:Z14"/>
    <mergeCell ref="H11:L11"/>
    <mergeCell ref="F27:Z27"/>
    <mergeCell ref="Y24:Z24"/>
    <mergeCell ref="T26:Y26"/>
    <mergeCell ref="C27:E27"/>
    <mergeCell ref="Q26:S26"/>
    <mergeCell ref="C24:X24"/>
    <mergeCell ref="C25:E25"/>
    <mergeCell ref="F25:Z25"/>
    <mergeCell ref="C10:L10"/>
    <mergeCell ref="Y10:Z10"/>
    <mergeCell ref="B15:H15"/>
    <mergeCell ref="I15:Z15"/>
    <mergeCell ref="N11:Z11"/>
    <mergeCell ref="V9:Z9"/>
    <mergeCell ref="M7:V7"/>
    <mergeCell ref="N9:U9"/>
    <mergeCell ref="B8:H8"/>
    <mergeCell ref="C5:E5"/>
    <mergeCell ref="B3:I3"/>
    <mergeCell ref="V4:Y4"/>
    <mergeCell ref="R4:U4"/>
    <mergeCell ref="C29:S29"/>
    <mergeCell ref="T29:W29"/>
    <mergeCell ref="C6:H6"/>
    <mergeCell ref="X6:Y6"/>
    <mergeCell ref="I6:K6"/>
    <mergeCell ref="M6:V6"/>
    <mergeCell ref="X7:Y7"/>
    <mergeCell ref="N10:X10"/>
    <mergeCell ref="C7:G7"/>
    <mergeCell ref="I8:Z8"/>
  </mergeCells>
  <conditionalFormatting sqref="C25:E25">
    <cfRule type="expression" priority="1" dxfId="0" stopIfTrue="1">
      <formula>$Q$26&gt;0</formula>
    </cfRule>
    <cfRule type="expression" priority="2" dxfId="1" stopIfTrue="1">
      <formula>$Q$26&lt;"-0"</formula>
    </cfRule>
  </conditionalFormatting>
  <conditionalFormatting sqref="C27:E27">
    <cfRule type="expression" priority="3" dxfId="1" stopIfTrue="1">
      <formula>$Q$26&gt;0</formula>
    </cfRule>
    <cfRule type="expression" priority="4" dxfId="0" stopIfTrue="1">
      <formula>$Q$26&lt;"-0"</formula>
    </cfRule>
  </conditionalFormatting>
  <conditionalFormatting sqref="X7:Y7 N18:R18 R21:V21 Q26:S26 T29:W29">
    <cfRule type="cellIs" priority="5" dxfId="2" operator="equal" stopIfTrue="1">
      <formula>0</formula>
    </cfRule>
  </conditionalFormatting>
  <printOptions/>
  <pageMargins left="0.62" right="0.19" top="1.24" bottom="0.23" header="0" footer="0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zoomScale="75" zoomScaleNormal="75" workbookViewId="0" topLeftCell="A1">
      <selection activeCell="A1" sqref="A1:Q1"/>
    </sheetView>
  </sheetViews>
  <sheetFormatPr defaultColWidth="11.421875" defaultRowHeight="12.75"/>
  <cols>
    <col min="1" max="1" width="10.00390625" style="0" customWidth="1"/>
    <col min="2" max="15" width="5.7109375" style="0" customWidth="1"/>
    <col min="16" max="16" width="9.8515625" style="0" customWidth="1"/>
    <col min="17" max="17" width="0.85546875" style="0" customWidth="1"/>
  </cols>
  <sheetData>
    <row r="1" spans="1:17" ht="69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23.25">
      <c r="A2" s="109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59"/>
      <c r="Q2" s="59"/>
    </row>
    <row r="3" spans="1:17" ht="21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2:16" ht="31.5" customHeight="1">
      <c r="B4" s="99" t="s">
        <v>54</v>
      </c>
      <c r="C4" s="59"/>
      <c r="D4" s="59"/>
      <c r="E4" s="59"/>
      <c r="F4" s="59"/>
      <c r="G4" s="59"/>
      <c r="H4" s="64"/>
      <c r="I4" s="64"/>
      <c r="J4" s="64"/>
      <c r="K4" s="64"/>
      <c r="L4" s="64"/>
      <c r="M4" s="64"/>
      <c r="N4" s="64"/>
      <c r="O4" s="64"/>
      <c r="P4" s="64"/>
    </row>
    <row r="5" spans="2:16" ht="31.5" customHeight="1">
      <c r="B5" s="99" t="s">
        <v>55</v>
      </c>
      <c r="C5" s="59"/>
      <c r="D5" s="59"/>
      <c r="E5" s="59"/>
      <c r="F5" s="59"/>
      <c r="G5" s="59"/>
      <c r="H5" s="59"/>
      <c r="I5" s="59"/>
      <c r="J5" s="59"/>
      <c r="K5" s="95">
        <f>'CERTIFICADO BASE'!F4</f>
        <v>0</v>
      </c>
      <c r="L5" s="95"/>
      <c r="M5" s="95"/>
      <c r="N5" s="95"/>
      <c r="O5" s="95"/>
      <c r="P5" s="95"/>
    </row>
    <row r="6" spans="2:16" ht="31.5" customHeight="1">
      <c r="B6" s="115" t="s">
        <v>64</v>
      </c>
      <c r="C6" s="116"/>
      <c r="D6" s="116"/>
      <c r="E6" s="116"/>
      <c r="F6" s="116"/>
      <c r="G6" s="116"/>
      <c r="H6" s="116"/>
      <c r="I6" s="116"/>
      <c r="J6" s="113"/>
      <c r="K6" s="114"/>
      <c r="L6" s="114"/>
      <c r="M6" s="114"/>
      <c r="N6" s="114"/>
      <c r="O6" s="111" t="s">
        <v>65</v>
      </c>
      <c r="P6" s="112"/>
    </row>
    <row r="7" spans="2:16" ht="31.5" customHeight="1">
      <c r="B7" s="99" t="s">
        <v>56</v>
      </c>
      <c r="C7" s="59"/>
      <c r="D7" s="59"/>
      <c r="E7" s="96">
        <f>'CERTIFICADO BASE'!V4</f>
        <v>0</v>
      </c>
      <c r="F7" s="96"/>
      <c r="G7" s="96"/>
      <c r="H7" s="96"/>
      <c r="I7" s="96"/>
      <c r="J7" s="97"/>
      <c r="K7" s="97"/>
      <c r="L7" s="97"/>
      <c r="M7" s="97"/>
      <c r="N7" s="97"/>
      <c r="O7" s="96"/>
      <c r="P7" s="96"/>
    </row>
    <row r="8" spans="2:16" ht="31.5" customHeight="1">
      <c r="B8" s="99" t="s">
        <v>57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102">
        <f>'CERTIFICADO BASE'!K34</f>
        <v>0</v>
      </c>
      <c r="O8" s="102"/>
      <c r="P8" s="102"/>
    </row>
    <row r="9" spans="2:16" ht="31.5" customHeight="1">
      <c r="B9" s="99" t="s">
        <v>58</v>
      </c>
      <c r="C9" s="59"/>
      <c r="D9" s="59"/>
      <c r="E9" s="59"/>
      <c r="F9" s="59"/>
      <c r="G9" s="59"/>
      <c r="H9" s="59"/>
      <c r="I9" s="59"/>
      <c r="J9" s="59"/>
      <c r="K9" s="59"/>
      <c r="L9" s="103" t="s">
        <v>69</v>
      </c>
      <c r="M9" s="103"/>
      <c r="N9" s="103"/>
      <c r="O9" s="103"/>
      <c r="P9" s="103"/>
    </row>
    <row r="10" spans="2:16" ht="31.5" customHeight="1">
      <c r="B10" s="99" t="s">
        <v>59</v>
      </c>
      <c r="C10" s="59"/>
      <c r="D10" s="59"/>
      <c r="E10" s="59"/>
      <c r="F10" s="59"/>
      <c r="G10" s="59"/>
      <c r="H10" s="59"/>
      <c r="I10" s="59"/>
      <c r="J10" s="59"/>
      <c r="K10" s="103" t="s">
        <v>70</v>
      </c>
      <c r="L10" s="103"/>
      <c r="M10" s="103"/>
      <c r="N10" s="103"/>
      <c r="O10" s="103"/>
      <c r="P10" s="104"/>
    </row>
    <row r="11" spans="2:16" ht="31.5" customHeight="1">
      <c r="B11" s="115" t="s">
        <v>60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7" t="s">
        <v>71</v>
      </c>
      <c r="N11" s="117"/>
      <c r="O11" s="117"/>
      <c r="P11" s="117"/>
    </row>
    <row r="12" spans="2:16" ht="74.25" customHeight="1">
      <c r="B12" s="99" t="s">
        <v>61</v>
      </c>
      <c r="C12" s="59"/>
      <c r="D12" s="59"/>
      <c r="E12" s="59"/>
      <c r="F12" s="59"/>
      <c r="G12" s="59"/>
      <c r="H12" s="59"/>
      <c r="I12" s="96">
        <f>'CERTIFICADO BASE'!J35</f>
        <v>0</v>
      </c>
      <c r="J12" s="96"/>
      <c r="K12" s="96"/>
      <c r="L12" s="96"/>
      <c r="M12" s="97"/>
      <c r="N12" s="97"/>
      <c r="O12" s="97"/>
      <c r="P12" s="97"/>
    </row>
    <row r="13" spans="2:16" ht="31.5" customHeight="1">
      <c r="B13" s="99" t="s">
        <v>62</v>
      </c>
      <c r="C13" s="59"/>
      <c r="D13" s="59"/>
      <c r="E13" s="59"/>
      <c r="F13" s="59"/>
      <c r="G13" s="59"/>
      <c r="H13" s="59"/>
      <c r="I13" s="98"/>
      <c r="J13" s="98"/>
      <c r="K13" s="98"/>
      <c r="L13" s="98"/>
      <c r="M13" s="98"/>
      <c r="N13" s="98"/>
      <c r="O13" s="98"/>
      <c r="P13" s="98"/>
    </row>
    <row r="14" spans="2:16" ht="31.5" customHeight="1">
      <c r="B14" s="99" t="s">
        <v>63</v>
      </c>
      <c r="C14" s="59"/>
      <c r="D14" s="59"/>
      <c r="E14" s="59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</row>
    <row r="15" spans="2:16" ht="31.5" customHeight="1">
      <c r="B15" s="99" t="s">
        <v>66</v>
      </c>
      <c r="C15" s="59"/>
      <c r="D15" s="59"/>
      <c r="E15" s="59"/>
      <c r="F15" s="86"/>
      <c r="G15" s="86"/>
      <c r="H15" s="86"/>
      <c r="I15" s="86"/>
      <c r="J15" s="106" t="s">
        <v>68</v>
      </c>
      <c r="K15" s="107"/>
      <c r="L15" s="107"/>
      <c r="M15" s="86"/>
      <c r="N15" s="86"/>
      <c r="O15" s="86"/>
      <c r="P15" s="86"/>
    </row>
    <row r="16" spans="2:16" ht="160.5" customHeight="1">
      <c r="B16" s="93" t="s">
        <v>67</v>
      </c>
      <c r="C16" s="94"/>
      <c r="D16" s="100"/>
      <c r="E16" s="100"/>
      <c r="F16" s="101"/>
      <c r="G16" s="108" t="s">
        <v>148</v>
      </c>
      <c r="H16" s="59"/>
      <c r="I16" s="59"/>
      <c r="J16" s="59"/>
      <c r="K16" s="59"/>
      <c r="L16" s="64"/>
      <c r="M16" s="64"/>
      <c r="N16" s="64"/>
      <c r="O16" s="64"/>
      <c r="P16" s="64"/>
    </row>
  </sheetData>
  <mergeCells count="34">
    <mergeCell ref="A1:Q1"/>
    <mergeCell ref="A3:Q3"/>
    <mergeCell ref="B14:E14"/>
    <mergeCell ref="B15:E15"/>
    <mergeCell ref="B13:H13"/>
    <mergeCell ref="B12:H12"/>
    <mergeCell ref="B11:L11"/>
    <mergeCell ref="F15:I15"/>
    <mergeCell ref="M15:P15"/>
    <mergeCell ref="M11:P11"/>
    <mergeCell ref="F14:P14"/>
    <mergeCell ref="J15:L15"/>
    <mergeCell ref="G16:K16"/>
    <mergeCell ref="A2:Q2"/>
    <mergeCell ref="O6:P6"/>
    <mergeCell ref="J6:N6"/>
    <mergeCell ref="B4:G4"/>
    <mergeCell ref="B5:J5"/>
    <mergeCell ref="B6:I6"/>
    <mergeCell ref="I12:P12"/>
    <mergeCell ref="B7:D7"/>
    <mergeCell ref="B10:J10"/>
    <mergeCell ref="K10:P10"/>
    <mergeCell ref="L9:P9"/>
    <mergeCell ref="B16:C16"/>
    <mergeCell ref="K5:P5"/>
    <mergeCell ref="H4:P4"/>
    <mergeCell ref="E7:P7"/>
    <mergeCell ref="L16:P16"/>
    <mergeCell ref="I13:P13"/>
    <mergeCell ref="B8:M8"/>
    <mergeCell ref="D16:F16"/>
    <mergeCell ref="N8:P8"/>
    <mergeCell ref="B9:K9"/>
  </mergeCells>
  <conditionalFormatting sqref="L16:P16 J6:N6 E7:P7 N8:P8 I12:P12">
    <cfRule type="cellIs" priority="1" dxfId="2" operator="lessThanOrEqual" stopIfTrue="1">
      <formula>0</formula>
    </cfRule>
  </conditionalFormatting>
  <conditionalFormatting sqref="K5:P5">
    <cfRule type="cellIs" priority="2" dxfId="2" operator="equal" stopIfTrue="1">
      <formula>0</formula>
    </cfRule>
  </conditionalFormatting>
  <printOptions/>
  <pageMargins left="0.75" right="0.75" top="1" bottom="1" header="0" footer="0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9"/>
  <sheetViews>
    <sheetView showGridLines="0" zoomScale="75" zoomScaleNormal="75" workbookViewId="0" topLeftCell="A1">
      <selection activeCell="H4" sqref="H4:V4"/>
    </sheetView>
  </sheetViews>
  <sheetFormatPr defaultColWidth="11.421875" defaultRowHeight="12.75"/>
  <cols>
    <col min="1" max="1" width="4.7109375" style="1" customWidth="1"/>
    <col min="2" max="2" width="5.421875" style="1" customWidth="1"/>
    <col min="3" max="21" width="4.28125" style="1" customWidth="1"/>
    <col min="22" max="22" width="5.421875" style="1" customWidth="1"/>
    <col min="23" max="23" width="5.7109375" style="1" hidden="1" customWidth="1"/>
    <col min="24" max="27" width="0.13671875" style="1" hidden="1" customWidth="1"/>
    <col min="28" max="16384" width="11.57421875" style="1" customWidth="1"/>
  </cols>
  <sheetData>
    <row r="1" spans="1:22" ht="113.2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24.75" customHeight="1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2" s="2" customFormat="1" ht="18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2:22" s="2" customFormat="1" ht="22.5" customHeight="1">
      <c r="B4" s="93" t="s">
        <v>1</v>
      </c>
      <c r="C4" s="93"/>
      <c r="D4" s="93"/>
      <c r="E4" s="93"/>
      <c r="F4" s="93"/>
      <c r="G4" s="93"/>
      <c r="H4" s="156">
        <f>'DETALLE BASE'!H4</f>
        <v>0</v>
      </c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2:23" s="2" customFormat="1" ht="22.5" customHeight="1">
      <c r="B5" s="93" t="s">
        <v>25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59"/>
      <c r="P5" s="59"/>
      <c r="Q5" s="118">
        <f>'DETALLE BASE'!J6</f>
        <v>0</v>
      </c>
      <c r="R5" s="119"/>
      <c r="S5" s="118"/>
      <c r="T5" s="155" t="s">
        <v>2</v>
      </c>
      <c r="U5" s="155"/>
      <c r="V5" s="155"/>
      <c r="W5" s="3"/>
    </row>
    <row r="6" spans="2:22" s="2" customFormat="1" ht="22.5" customHeight="1">
      <c r="B6" s="93" t="s">
        <v>3</v>
      </c>
      <c r="C6" s="93"/>
      <c r="D6" s="93"/>
      <c r="E6" s="93"/>
      <c r="F6" s="93"/>
      <c r="G6" s="93"/>
      <c r="H6" s="93"/>
      <c r="I6" s="120"/>
      <c r="J6" s="120"/>
      <c r="K6" s="120"/>
      <c r="L6" s="120"/>
      <c r="M6" s="120"/>
      <c r="N6" s="120"/>
      <c r="O6" s="120"/>
      <c r="P6" s="120"/>
      <c r="Q6" s="120"/>
      <c r="R6" s="131" t="s">
        <v>26</v>
      </c>
      <c r="S6" s="131"/>
      <c r="T6" s="131"/>
      <c r="U6" s="131"/>
      <c r="V6" s="24"/>
    </row>
    <row r="7" spans="2:22" ht="22.5" customHeight="1">
      <c r="B7" s="93" t="s">
        <v>4</v>
      </c>
      <c r="C7" s="93"/>
      <c r="D7" s="93"/>
      <c r="E7" s="93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spans="2:22" s="2" customFormat="1" ht="22.5" customHeight="1">
      <c r="B8" s="93" t="s">
        <v>5</v>
      </c>
      <c r="C8" s="93"/>
      <c r="D8" s="93"/>
      <c r="E8" s="93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</row>
    <row r="9" spans="2:22" ht="45" customHeight="1" thickBot="1">
      <c r="B9" s="157" t="s">
        <v>6</v>
      </c>
      <c r="C9" s="157"/>
      <c r="D9" s="157"/>
      <c r="E9" s="157"/>
      <c r="F9" s="157"/>
      <c r="G9" s="157"/>
      <c r="H9" s="157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</row>
    <row r="10" spans="2:22" ht="21" customHeight="1">
      <c r="B10" s="189" t="s">
        <v>7</v>
      </c>
      <c r="C10" s="189"/>
      <c r="D10" s="205"/>
      <c r="E10" s="205"/>
      <c r="F10" s="205"/>
      <c r="G10" s="133"/>
      <c r="H10" s="133"/>
      <c r="I10" s="93" t="s">
        <v>8</v>
      </c>
      <c r="J10" s="93"/>
      <c r="K10" s="207"/>
      <c r="L10" s="207"/>
      <c r="M10" s="207"/>
      <c r="N10" s="133"/>
      <c r="O10" s="133"/>
      <c r="P10" s="133"/>
      <c r="Q10" s="93" t="s">
        <v>9</v>
      </c>
      <c r="R10" s="93"/>
      <c r="S10" s="93"/>
      <c r="T10" s="93"/>
      <c r="U10" s="192"/>
      <c r="V10" s="192"/>
    </row>
    <row r="11" ht="13.5" customHeight="1"/>
    <row r="12" spans="2:22" s="2" customFormat="1" ht="19.5" customHeight="1">
      <c r="B12" s="183" t="s">
        <v>11</v>
      </c>
      <c r="C12" s="184"/>
      <c r="D12" s="184"/>
      <c r="E12" s="184"/>
      <c r="F12" s="185"/>
      <c r="G12" s="180" t="s">
        <v>12</v>
      </c>
      <c r="H12" s="181"/>
      <c r="I12" s="181"/>
      <c r="J12" s="182"/>
      <c r="K12" s="180" t="s">
        <v>13</v>
      </c>
      <c r="L12" s="181"/>
      <c r="M12" s="181"/>
      <c r="N12" s="182"/>
      <c r="O12" s="180" t="s">
        <v>14</v>
      </c>
      <c r="P12" s="181"/>
      <c r="Q12" s="181"/>
      <c r="R12" s="182"/>
      <c r="S12" s="180" t="s">
        <v>15</v>
      </c>
      <c r="T12" s="181"/>
      <c r="U12" s="181"/>
      <c r="V12" s="182"/>
    </row>
    <row r="13" spans="2:22" ht="19.5" customHeight="1">
      <c r="B13" s="193" t="s">
        <v>16</v>
      </c>
      <c r="C13" s="194"/>
      <c r="D13" s="194"/>
      <c r="E13" s="194"/>
      <c r="F13" s="195"/>
      <c r="G13" s="186"/>
      <c r="H13" s="187"/>
      <c r="I13" s="187"/>
      <c r="J13" s="188"/>
      <c r="K13" s="186"/>
      <c r="L13" s="187"/>
      <c r="M13" s="187"/>
      <c r="N13" s="188"/>
      <c r="O13" s="186"/>
      <c r="P13" s="187"/>
      <c r="Q13" s="187"/>
      <c r="R13" s="188"/>
      <c r="S13" s="186"/>
      <c r="T13" s="187"/>
      <c r="U13" s="187"/>
      <c r="V13" s="188"/>
    </row>
    <row r="14" spans="2:22" ht="19.5" customHeight="1">
      <c r="B14" s="193" t="s">
        <v>17</v>
      </c>
      <c r="C14" s="194"/>
      <c r="D14" s="194"/>
      <c r="E14" s="194"/>
      <c r="F14" s="195"/>
      <c r="G14" s="186"/>
      <c r="H14" s="187"/>
      <c r="I14" s="187"/>
      <c r="J14" s="188"/>
      <c r="K14" s="186"/>
      <c r="L14" s="187"/>
      <c r="M14" s="187"/>
      <c r="N14" s="188"/>
      <c r="O14" s="186"/>
      <c r="P14" s="187"/>
      <c r="Q14" s="187"/>
      <c r="R14" s="188"/>
      <c r="S14" s="186"/>
      <c r="T14" s="187"/>
      <c r="U14" s="187"/>
      <c r="V14" s="188"/>
    </row>
    <row r="15" spans="2:22" ht="19.5" customHeight="1">
      <c r="B15" s="193" t="s">
        <v>18</v>
      </c>
      <c r="C15" s="194"/>
      <c r="D15" s="194"/>
      <c r="E15" s="194"/>
      <c r="F15" s="195"/>
      <c r="G15" s="174">
        <f>G14-G13</f>
        <v>0</v>
      </c>
      <c r="H15" s="175"/>
      <c r="I15" s="175"/>
      <c r="J15" s="176"/>
      <c r="K15" s="174">
        <f>K14-K13</f>
        <v>0</v>
      </c>
      <c r="L15" s="175"/>
      <c r="M15" s="175"/>
      <c r="N15" s="176"/>
      <c r="O15" s="174">
        <f>O14-O13</f>
        <v>0</v>
      </c>
      <c r="P15" s="175"/>
      <c r="Q15" s="175"/>
      <c r="R15" s="176"/>
      <c r="S15" s="174">
        <f>S14-S13</f>
        <v>0</v>
      </c>
      <c r="T15" s="175"/>
      <c r="U15" s="175"/>
      <c r="V15" s="176"/>
    </row>
    <row r="16" spans="2:22" ht="7.5" customHeight="1">
      <c r="B16" s="196" t="s">
        <v>19</v>
      </c>
      <c r="C16" s="197"/>
      <c r="D16" s="197"/>
      <c r="E16" s="197"/>
      <c r="F16" s="19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9"/>
    </row>
    <row r="17" spans="2:22" ht="13.5" customHeight="1">
      <c r="B17" s="199"/>
      <c r="C17" s="200"/>
      <c r="D17" s="200"/>
      <c r="E17" s="200"/>
      <c r="F17" s="201"/>
      <c r="G17" s="153">
        <f>G15</f>
        <v>0</v>
      </c>
      <c r="H17" s="132"/>
      <c r="I17" s="5" t="s">
        <v>27</v>
      </c>
      <c r="J17" s="132">
        <f>K15</f>
        <v>0</v>
      </c>
      <c r="K17" s="132"/>
      <c r="L17" s="5" t="s">
        <v>27</v>
      </c>
      <c r="M17" s="132">
        <f>O15</f>
        <v>0</v>
      </c>
      <c r="N17" s="132"/>
      <c r="O17" s="5" t="s">
        <v>27</v>
      </c>
      <c r="P17" s="132">
        <f>S15</f>
        <v>0</v>
      </c>
      <c r="Q17" s="132"/>
      <c r="R17" s="6" t="s">
        <v>29</v>
      </c>
      <c r="S17" s="6">
        <v>4</v>
      </c>
      <c r="T17" s="6" t="s">
        <v>28</v>
      </c>
      <c r="U17" s="132">
        <f>(G17+J17+M17+P17)/4</f>
        <v>0</v>
      </c>
      <c r="V17" s="140"/>
    </row>
    <row r="18" spans="2:22" ht="7.5" customHeight="1">
      <c r="B18" s="199"/>
      <c r="C18" s="200"/>
      <c r="D18" s="200"/>
      <c r="E18" s="200"/>
      <c r="F18" s="20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9"/>
    </row>
    <row r="19" spans="2:22" ht="13.5" customHeight="1">
      <c r="B19" s="202"/>
      <c r="C19" s="203"/>
      <c r="D19" s="203"/>
      <c r="E19" s="203"/>
      <c r="F19" s="204"/>
      <c r="G19" s="151">
        <f>U17</f>
        <v>0</v>
      </c>
      <c r="H19" s="150"/>
      <c r="I19" s="152"/>
      <c r="J19" s="10" t="s">
        <v>29</v>
      </c>
      <c r="K19" s="150">
        <f>Q5</f>
        <v>0</v>
      </c>
      <c r="L19" s="150"/>
      <c r="M19" s="130" t="s">
        <v>30</v>
      </c>
      <c r="N19" s="130"/>
      <c r="O19" s="130"/>
      <c r="P19" s="134" t="e">
        <f>(G19/K19)*1001</f>
        <v>#DIV/0!</v>
      </c>
      <c r="Q19" s="134"/>
      <c r="R19" s="134"/>
      <c r="S19" s="134"/>
      <c r="T19" s="135" t="s">
        <v>20</v>
      </c>
      <c r="U19" s="135"/>
      <c r="V19" s="136"/>
    </row>
    <row r="20" spans="1:28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45" customHeight="1" thickBot="1">
      <c r="B23" s="157" t="s">
        <v>21</v>
      </c>
      <c r="C23" s="157"/>
      <c r="D23" s="157"/>
      <c r="E23" s="157"/>
      <c r="F23" s="157"/>
      <c r="G23" s="157"/>
      <c r="H23" s="157"/>
      <c r="I23" s="2" t="s">
        <v>10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2" ht="21" customHeight="1">
      <c r="B24" s="189" t="str">
        <f>B10</f>
        <v>DÍA :</v>
      </c>
      <c r="C24" s="189"/>
      <c r="D24" s="190">
        <f>D10</f>
        <v>0</v>
      </c>
      <c r="E24" s="190"/>
      <c r="F24" s="190"/>
      <c r="G24" s="133"/>
      <c r="H24" s="133"/>
      <c r="I24" s="93" t="str">
        <f>I10</f>
        <v>HORA :</v>
      </c>
      <c r="J24" s="93"/>
      <c r="K24" s="207"/>
      <c r="L24" s="207"/>
      <c r="M24" s="207"/>
      <c r="N24" s="133"/>
      <c r="O24" s="133"/>
      <c r="P24" s="133"/>
      <c r="Q24" s="93" t="s">
        <v>9</v>
      </c>
      <c r="R24" s="93"/>
      <c r="S24" s="93"/>
      <c r="T24" s="93"/>
      <c r="U24" s="192"/>
      <c r="V24" s="192"/>
    </row>
    <row r="25" spans="1:28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3" ht="19.5" customHeight="1">
      <c r="A26" s="2"/>
      <c r="B26" s="158" t="s">
        <v>11</v>
      </c>
      <c r="C26" s="159"/>
      <c r="D26" s="159"/>
      <c r="E26" s="159"/>
      <c r="F26" s="160"/>
      <c r="G26" s="126" t="s">
        <v>12</v>
      </c>
      <c r="H26" s="127"/>
      <c r="I26" s="127"/>
      <c r="J26" s="128"/>
      <c r="K26" s="126" t="s">
        <v>13</v>
      </c>
      <c r="L26" s="127"/>
      <c r="M26" s="127"/>
      <c r="N26" s="128"/>
      <c r="O26" s="126" t="s">
        <v>14</v>
      </c>
      <c r="P26" s="127"/>
      <c r="Q26" s="127"/>
      <c r="R26" s="128"/>
      <c r="S26" s="126" t="s">
        <v>15</v>
      </c>
      <c r="T26" s="127"/>
      <c r="U26" s="127"/>
      <c r="V26" s="128"/>
      <c r="W26" s="2"/>
    </row>
    <row r="27" spans="2:22" ht="19.5" customHeight="1">
      <c r="B27" s="171" t="s">
        <v>16</v>
      </c>
      <c r="C27" s="172"/>
      <c r="D27" s="172"/>
      <c r="E27" s="172"/>
      <c r="F27" s="173"/>
      <c r="G27" s="123"/>
      <c r="H27" s="124"/>
      <c r="I27" s="124"/>
      <c r="J27" s="125"/>
      <c r="K27" s="123"/>
      <c r="L27" s="124"/>
      <c r="M27" s="124"/>
      <c r="N27" s="125"/>
      <c r="O27" s="123"/>
      <c r="P27" s="124"/>
      <c r="Q27" s="124"/>
      <c r="R27" s="125"/>
      <c r="S27" s="123"/>
      <c r="T27" s="124"/>
      <c r="U27" s="124"/>
      <c r="V27" s="125"/>
    </row>
    <row r="28" spans="2:22" ht="19.5" customHeight="1">
      <c r="B28" s="171" t="s">
        <v>17</v>
      </c>
      <c r="C28" s="172"/>
      <c r="D28" s="172"/>
      <c r="E28" s="172"/>
      <c r="F28" s="173"/>
      <c r="G28" s="123"/>
      <c r="H28" s="124"/>
      <c r="I28" s="124"/>
      <c r="J28" s="125"/>
      <c r="K28" s="123"/>
      <c r="L28" s="124"/>
      <c r="M28" s="124"/>
      <c r="N28" s="125"/>
      <c r="O28" s="123"/>
      <c r="P28" s="124"/>
      <c r="Q28" s="124"/>
      <c r="R28" s="125"/>
      <c r="S28" s="123"/>
      <c r="T28" s="124"/>
      <c r="U28" s="124"/>
      <c r="V28" s="125"/>
    </row>
    <row r="29" spans="2:22" ht="19.5" customHeight="1">
      <c r="B29" s="171" t="s">
        <v>18</v>
      </c>
      <c r="C29" s="172"/>
      <c r="D29" s="172"/>
      <c r="E29" s="172"/>
      <c r="F29" s="173"/>
      <c r="G29" s="174">
        <f>G28-G27</f>
        <v>0</v>
      </c>
      <c r="H29" s="175"/>
      <c r="I29" s="175"/>
      <c r="J29" s="176"/>
      <c r="K29" s="174">
        <f>K28-K27</f>
        <v>0</v>
      </c>
      <c r="L29" s="175"/>
      <c r="M29" s="175"/>
      <c r="N29" s="176"/>
      <c r="O29" s="174">
        <f>O28-O27</f>
        <v>0</v>
      </c>
      <c r="P29" s="175"/>
      <c r="Q29" s="175"/>
      <c r="R29" s="176"/>
      <c r="S29" s="174">
        <f>S28-S27</f>
        <v>0</v>
      </c>
      <c r="T29" s="175"/>
      <c r="U29" s="175"/>
      <c r="V29" s="176"/>
    </row>
    <row r="30" spans="2:22" ht="7.5" customHeight="1">
      <c r="B30" s="162" t="s">
        <v>19</v>
      </c>
      <c r="C30" s="163"/>
      <c r="D30" s="163"/>
      <c r="E30" s="163"/>
      <c r="F30" s="16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9"/>
    </row>
    <row r="31" spans="2:22" ht="15">
      <c r="B31" s="165"/>
      <c r="C31" s="166"/>
      <c r="D31" s="166"/>
      <c r="E31" s="166"/>
      <c r="F31" s="167"/>
      <c r="G31" s="153">
        <f>G29</f>
        <v>0</v>
      </c>
      <c r="H31" s="132"/>
      <c r="I31" s="5" t="s">
        <v>27</v>
      </c>
      <c r="J31" s="132">
        <f>K29</f>
        <v>0</v>
      </c>
      <c r="K31" s="132"/>
      <c r="L31" s="5" t="s">
        <v>27</v>
      </c>
      <c r="M31" s="132">
        <f>O29</f>
        <v>0</v>
      </c>
      <c r="N31" s="132"/>
      <c r="O31" s="5" t="s">
        <v>27</v>
      </c>
      <c r="P31" s="161">
        <f>S29</f>
        <v>0</v>
      </c>
      <c r="Q31" s="161"/>
      <c r="R31" s="6" t="s">
        <v>29</v>
      </c>
      <c r="S31" s="6">
        <v>4</v>
      </c>
      <c r="T31" s="6" t="s">
        <v>28</v>
      </c>
      <c r="U31" s="132">
        <f>(G31+J31+M31+P31)/4</f>
        <v>0</v>
      </c>
      <c r="V31" s="140"/>
    </row>
    <row r="32" spans="2:22" ht="7.5" customHeight="1">
      <c r="B32" s="165"/>
      <c r="C32" s="166"/>
      <c r="D32" s="166"/>
      <c r="E32" s="166"/>
      <c r="F32" s="16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9"/>
    </row>
    <row r="33" spans="2:22" ht="15">
      <c r="B33" s="168"/>
      <c r="C33" s="169"/>
      <c r="D33" s="169"/>
      <c r="E33" s="169"/>
      <c r="F33" s="170"/>
      <c r="G33" s="151">
        <f>U31</f>
        <v>0</v>
      </c>
      <c r="H33" s="150"/>
      <c r="I33" s="152"/>
      <c r="J33" s="10" t="s">
        <v>29</v>
      </c>
      <c r="K33" s="150">
        <f>Q5</f>
        <v>0</v>
      </c>
      <c r="L33" s="150"/>
      <c r="M33" s="130" t="s">
        <v>30</v>
      </c>
      <c r="N33" s="130"/>
      <c r="O33" s="130"/>
      <c r="P33" s="134" t="e">
        <f>(G33/K33)*1001</f>
        <v>#DIV/0!</v>
      </c>
      <c r="Q33" s="134"/>
      <c r="R33" s="134"/>
      <c r="S33" s="134"/>
      <c r="T33" s="135" t="s">
        <v>20</v>
      </c>
      <c r="U33" s="135"/>
      <c r="V33" s="136"/>
    </row>
    <row r="34" spans="1:28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29.25" customHeight="1">
      <c r="A35" s="2" t="s">
        <v>24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4:22" ht="21.75" customHeight="1" thickBot="1">
      <c r="D36" s="2"/>
      <c r="E36" s="2"/>
      <c r="F36" s="137" t="s">
        <v>23</v>
      </c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R36" s="138" t="e">
        <f>(P19+P33)/2</f>
        <v>#DIV/0!</v>
      </c>
      <c r="S36" s="139"/>
      <c r="T36" s="139"/>
      <c r="U36" s="121" t="s">
        <v>22</v>
      </c>
      <c r="V36" s="122"/>
    </row>
    <row r="37" spans="1:28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07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2" ht="24.75" customHeight="1">
      <c r="A40" s="154" t="s">
        <v>0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</row>
    <row r="41" spans="1:28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3" ht="22.5" customHeight="1">
      <c r="A42" s="2"/>
      <c r="B42" s="12" t="s">
        <v>1</v>
      </c>
      <c r="C42" s="12"/>
      <c r="D42" s="12"/>
      <c r="E42" s="12"/>
      <c r="F42" s="12"/>
      <c r="G42" s="12"/>
      <c r="H42" s="54">
        <f>H4</f>
        <v>0</v>
      </c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2"/>
    </row>
    <row r="43" spans="1:23" ht="22.5" customHeight="1">
      <c r="A43" s="2"/>
      <c r="B43" s="129" t="s">
        <v>25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16"/>
      <c r="P43" s="116"/>
      <c r="Q43" s="118">
        <f>Q5</f>
        <v>0</v>
      </c>
      <c r="R43" s="119"/>
      <c r="S43" s="118"/>
      <c r="T43" s="155" t="s">
        <v>2</v>
      </c>
      <c r="U43" s="155"/>
      <c r="V43" s="155"/>
      <c r="W43" s="3"/>
    </row>
    <row r="44" spans="1:23" ht="22.5" customHeight="1">
      <c r="A44" s="2"/>
      <c r="B44" s="93" t="s">
        <v>3</v>
      </c>
      <c r="C44" s="93"/>
      <c r="D44" s="93"/>
      <c r="E44" s="93"/>
      <c r="F44" s="93"/>
      <c r="G44" s="93"/>
      <c r="H44" s="93"/>
      <c r="I44" s="120"/>
      <c r="J44" s="120"/>
      <c r="K44" s="120"/>
      <c r="L44" s="120"/>
      <c r="M44" s="120"/>
      <c r="N44" s="120"/>
      <c r="O44" s="120"/>
      <c r="P44" s="120"/>
      <c r="Q44" s="120"/>
      <c r="R44" s="131" t="s">
        <v>26</v>
      </c>
      <c r="S44" s="131"/>
      <c r="T44" s="131"/>
      <c r="U44" s="131"/>
      <c r="V44" s="24"/>
      <c r="W44" s="2"/>
    </row>
    <row r="45" spans="2:22" ht="22.5" customHeight="1">
      <c r="B45" s="93" t="s">
        <v>4</v>
      </c>
      <c r="C45" s="93"/>
      <c r="D45" s="93"/>
      <c r="E45" s="93"/>
      <c r="F45" s="156">
        <f>F7</f>
        <v>0</v>
      </c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</row>
    <row r="46" spans="1:23" ht="22.5" customHeight="1">
      <c r="A46" s="2"/>
      <c r="B46" s="93" t="s">
        <v>5</v>
      </c>
      <c r="C46" s="93"/>
      <c r="D46" s="93"/>
      <c r="E46" s="93"/>
      <c r="F46" s="156">
        <f>F8</f>
        <v>0</v>
      </c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2"/>
    </row>
    <row r="47" spans="2:28" ht="45" customHeight="1" thickBot="1">
      <c r="B47" s="157" t="s">
        <v>6</v>
      </c>
      <c r="C47" s="157"/>
      <c r="D47" s="157"/>
      <c r="E47" s="157"/>
      <c r="F47" s="157"/>
      <c r="G47" s="157"/>
      <c r="H47" s="157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2:22" ht="21" customHeight="1">
      <c r="B48" s="189" t="s">
        <v>7</v>
      </c>
      <c r="C48" s="189"/>
      <c r="D48" s="190">
        <f>D10</f>
        <v>0</v>
      </c>
      <c r="E48" s="190"/>
      <c r="F48" s="190"/>
      <c r="G48" s="133"/>
      <c r="H48" s="133"/>
      <c r="I48" s="93" t="s">
        <v>8</v>
      </c>
      <c r="J48" s="93"/>
      <c r="K48" s="191">
        <f>K10</f>
        <v>0</v>
      </c>
      <c r="L48" s="191"/>
      <c r="M48" s="191"/>
      <c r="N48" s="133"/>
      <c r="O48" s="133"/>
      <c r="P48" s="133"/>
      <c r="Q48" s="93" t="s">
        <v>9</v>
      </c>
      <c r="R48" s="93"/>
      <c r="S48" s="93"/>
      <c r="T48" s="93"/>
      <c r="U48" s="191">
        <f>U10</f>
        <v>0</v>
      </c>
      <c r="V48" s="191"/>
    </row>
    <row r="49" spans="1:28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3" ht="19.5" customHeight="1">
      <c r="A50" s="2"/>
      <c r="B50" s="183" t="s">
        <v>11</v>
      </c>
      <c r="C50" s="184"/>
      <c r="D50" s="184"/>
      <c r="E50" s="184"/>
      <c r="F50" s="185"/>
      <c r="G50" s="180" t="s">
        <v>12</v>
      </c>
      <c r="H50" s="181"/>
      <c r="I50" s="181"/>
      <c r="J50" s="182"/>
      <c r="K50" s="180" t="s">
        <v>13</v>
      </c>
      <c r="L50" s="181"/>
      <c r="M50" s="181"/>
      <c r="N50" s="182"/>
      <c r="O50" s="180" t="s">
        <v>14</v>
      </c>
      <c r="P50" s="181"/>
      <c r="Q50" s="181"/>
      <c r="R50" s="182"/>
      <c r="S50" s="180" t="s">
        <v>15</v>
      </c>
      <c r="T50" s="181"/>
      <c r="U50" s="181"/>
      <c r="V50" s="182"/>
      <c r="W50" s="2"/>
    </row>
    <row r="51" spans="2:22" ht="19.5" customHeight="1">
      <c r="B51" s="177" t="s">
        <v>16</v>
      </c>
      <c r="C51" s="178"/>
      <c r="D51" s="178"/>
      <c r="E51" s="178"/>
      <c r="F51" s="179"/>
      <c r="G51" s="186"/>
      <c r="H51" s="187"/>
      <c r="I51" s="187"/>
      <c r="J51" s="188"/>
      <c r="K51" s="186"/>
      <c r="L51" s="187"/>
      <c r="M51" s="187"/>
      <c r="N51" s="188"/>
      <c r="O51" s="186"/>
      <c r="P51" s="187"/>
      <c r="Q51" s="187"/>
      <c r="R51" s="188"/>
      <c r="S51" s="186"/>
      <c r="T51" s="187"/>
      <c r="U51" s="187"/>
      <c r="V51" s="188"/>
    </row>
    <row r="52" spans="2:22" ht="19.5" customHeight="1">
      <c r="B52" s="177" t="s">
        <v>17</v>
      </c>
      <c r="C52" s="178"/>
      <c r="D52" s="178"/>
      <c r="E52" s="178"/>
      <c r="F52" s="179"/>
      <c r="G52" s="186"/>
      <c r="H52" s="187"/>
      <c r="I52" s="187"/>
      <c r="J52" s="188"/>
      <c r="K52" s="186"/>
      <c r="L52" s="187"/>
      <c r="M52" s="187"/>
      <c r="N52" s="188"/>
      <c r="O52" s="186"/>
      <c r="P52" s="187"/>
      <c r="Q52" s="187"/>
      <c r="R52" s="188"/>
      <c r="S52" s="186"/>
      <c r="T52" s="187"/>
      <c r="U52" s="187"/>
      <c r="V52" s="188"/>
    </row>
    <row r="53" spans="2:22" ht="19.5" customHeight="1">
      <c r="B53" s="177" t="s">
        <v>18</v>
      </c>
      <c r="C53" s="178"/>
      <c r="D53" s="178"/>
      <c r="E53" s="178"/>
      <c r="F53" s="179"/>
      <c r="G53" s="174">
        <f>G52-G51</f>
        <v>0</v>
      </c>
      <c r="H53" s="175"/>
      <c r="I53" s="175"/>
      <c r="J53" s="176"/>
      <c r="K53" s="174">
        <f>K52-K51</f>
        <v>0</v>
      </c>
      <c r="L53" s="175"/>
      <c r="M53" s="175"/>
      <c r="N53" s="176"/>
      <c r="O53" s="174">
        <f>O52-O51</f>
        <v>0</v>
      </c>
      <c r="P53" s="175"/>
      <c r="Q53" s="175"/>
      <c r="R53" s="176"/>
      <c r="S53" s="174">
        <f>S52-S51</f>
        <v>0</v>
      </c>
      <c r="T53" s="175"/>
      <c r="U53" s="175"/>
      <c r="V53" s="176"/>
    </row>
    <row r="54" spans="2:22" ht="7.5" customHeight="1">
      <c r="B54" s="141" t="s">
        <v>19</v>
      </c>
      <c r="C54" s="142"/>
      <c r="D54" s="142"/>
      <c r="E54" s="142"/>
      <c r="F54" s="143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9"/>
    </row>
    <row r="55" spans="2:22" ht="15">
      <c r="B55" s="144"/>
      <c r="C55" s="145"/>
      <c r="D55" s="145"/>
      <c r="E55" s="145"/>
      <c r="F55" s="146"/>
      <c r="G55" s="153">
        <f>G53</f>
        <v>0</v>
      </c>
      <c r="H55" s="132"/>
      <c r="I55" s="5" t="s">
        <v>27</v>
      </c>
      <c r="J55" s="132">
        <f>K53</f>
        <v>0</v>
      </c>
      <c r="K55" s="132"/>
      <c r="L55" s="5" t="s">
        <v>27</v>
      </c>
      <c r="M55" s="132">
        <f>O53</f>
        <v>0</v>
      </c>
      <c r="N55" s="132"/>
      <c r="O55" s="5" t="s">
        <v>27</v>
      </c>
      <c r="P55" s="132">
        <f>S53</f>
        <v>0</v>
      </c>
      <c r="Q55" s="132"/>
      <c r="R55" s="6" t="s">
        <v>29</v>
      </c>
      <c r="S55" s="6">
        <v>4</v>
      </c>
      <c r="T55" s="6" t="s">
        <v>28</v>
      </c>
      <c r="U55" s="132">
        <f>(G55+J55+M55+P55)/4</f>
        <v>0</v>
      </c>
      <c r="V55" s="140"/>
    </row>
    <row r="56" spans="2:22" ht="7.5" customHeight="1">
      <c r="B56" s="144"/>
      <c r="C56" s="145"/>
      <c r="D56" s="145"/>
      <c r="E56" s="145"/>
      <c r="F56" s="14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9"/>
    </row>
    <row r="57" spans="2:22" ht="15">
      <c r="B57" s="147"/>
      <c r="C57" s="148"/>
      <c r="D57" s="148"/>
      <c r="E57" s="148"/>
      <c r="F57" s="149"/>
      <c r="G57" s="151">
        <f>U55</f>
        <v>0</v>
      </c>
      <c r="H57" s="150"/>
      <c r="I57" s="152"/>
      <c r="J57" s="10" t="s">
        <v>29</v>
      </c>
      <c r="K57" s="150">
        <f>Q43</f>
        <v>0</v>
      </c>
      <c r="L57" s="150"/>
      <c r="M57" s="130" t="s">
        <v>30</v>
      </c>
      <c r="N57" s="130"/>
      <c r="O57" s="130"/>
      <c r="P57" s="134" t="e">
        <f>(G57/K57)*1001</f>
        <v>#DIV/0!</v>
      </c>
      <c r="Q57" s="134"/>
      <c r="R57" s="134"/>
      <c r="S57" s="134"/>
      <c r="T57" s="135" t="s">
        <v>20</v>
      </c>
      <c r="U57" s="135"/>
      <c r="V57" s="136"/>
    </row>
    <row r="58" spans="1:28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45" customHeight="1" thickBot="1">
      <c r="B61" s="40" t="s">
        <v>21</v>
      </c>
      <c r="C61" s="40"/>
      <c r="D61" s="40"/>
      <c r="E61" s="40"/>
      <c r="F61" s="40"/>
      <c r="G61" s="40"/>
      <c r="H61" s="4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2" ht="21" customHeight="1">
      <c r="B62" s="41" t="s">
        <v>7</v>
      </c>
      <c r="C62" s="41"/>
      <c r="D62" s="55">
        <f>D24</f>
        <v>0</v>
      </c>
      <c r="E62" s="55"/>
      <c r="F62" s="55"/>
      <c r="I62" s="12" t="s">
        <v>8</v>
      </c>
      <c r="J62" s="12"/>
      <c r="K62" s="56">
        <f>K24</f>
        <v>0</v>
      </c>
      <c r="L62" s="56"/>
      <c r="M62" s="56"/>
      <c r="Q62" s="12" t="s">
        <v>9</v>
      </c>
      <c r="R62" s="12"/>
      <c r="S62" s="12"/>
      <c r="T62" s="12"/>
      <c r="U62" s="56">
        <f>U24</f>
        <v>0</v>
      </c>
      <c r="V62" s="56"/>
    </row>
    <row r="63" spans="1:28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3" ht="19.5" customHeight="1">
      <c r="A64" s="2"/>
      <c r="B64" s="183" t="s">
        <v>11</v>
      </c>
      <c r="C64" s="184"/>
      <c r="D64" s="184"/>
      <c r="E64" s="184"/>
      <c r="F64" s="185"/>
      <c r="G64" s="180" t="s">
        <v>12</v>
      </c>
      <c r="H64" s="181"/>
      <c r="I64" s="181"/>
      <c r="J64" s="182"/>
      <c r="K64" s="180" t="s">
        <v>13</v>
      </c>
      <c r="L64" s="181"/>
      <c r="M64" s="181"/>
      <c r="N64" s="182"/>
      <c r="O64" s="180" t="s">
        <v>14</v>
      </c>
      <c r="P64" s="181"/>
      <c r="Q64" s="181"/>
      <c r="R64" s="182"/>
      <c r="S64" s="180" t="s">
        <v>15</v>
      </c>
      <c r="T64" s="181"/>
      <c r="U64" s="181"/>
      <c r="V64" s="182"/>
      <c r="W64" s="2"/>
    </row>
    <row r="65" spans="2:22" ht="19.5" customHeight="1">
      <c r="B65" s="177" t="s">
        <v>16</v>
      </c>
      <c r="C65" s="178"/>
      <c r="D65" s="178"/>
      <c r="E65" s="178"/>
      <c r="F65" s="179"/>
      <c r="G65" s="123"/>
      <c r="H65" s="124"/>
      <c r="I65" s="124"/>
      <c r="J65" s="125"/>
      <c r="K65" s="123"/>
      <c r="L65" s="124"/>
      <c r="M65" s="124"/>
      <c r="N65" s="125"/>
      <c r="O65" s="123"/>
      <c r="P65" s="124"/>
      <c r="Q65" s="124"/>
      <c r="R65" s="125"/>
      <c r="S65" s="123"/>
      <c r="T65" s="124"/>
      <c r="U65" s="124"/>
      <c r="V65" s="125"/>
    </row>
    <row r="66" spans="2:22" ht="19.5" customHeight="1">
      <c r="B66" s="177" t="s">
        <v>17</v>
      </c>
      <c r="C66" s="178"/>
      <c r="D66" s="178"/>
      <c r="E66" s="178"/>
      <c r="F66" s="179"/>
      <c r="G66" s="123"/>
      <c r="H66" s="124"/>
      <c r="I66" s="124"/>
      <c r="J66" s="125"/>
      <c r="K66" s="123"/>
      <c r="L66" s="124"/>
      <c r="M66" s="124"/>
      <c r="N66" s="125"/>
      <c r="O66" s="123"/>
      <c r="P66" s="124"/>
      <c r="Q66" s="124"/>
      <c r="R66" s="125"/>
      <c r="S66" s="123"/>
      <c r="T66" s="124"/>
      <c r="U66" s="124"/>
      <c r="V66" s="125"/>
    </row>
    <row r="67" spans="2:22" ht="19.5" customHeight="1">
      <c r="B67" s="177" t="s">
        <v>18</v>
      </c>
      <c r="C67" s="178"/>
      <c r="D67" s="178"/>
      <c r="E67" s="178"/>
      <c r="F67" s="179"/>
      <c r="G67" s="174">
        <f>G66-G65</f>
        <v>0</v>
      </c>
      <c r="H67" s="175"/>
      <c r="I67" s="175"/>
      <c r="J67" s="176"/>
      <c r="K67" s="174">
        <f>K66-K65</f>
        <v>0</v>
      </c>
      <c r="L67" s="175"/>
      <c r="M67" s="175"/>
      <c r="N67" s="176"/>
      <c r="O67" s="174">
        <f>O66-O65</f>
        <v>0</v>
      </c>
      <c r="P67" s="175"/>
      <c r="Q67" s="175"/>
      <c r="R67" s="176"/>
      <c r="S67" s="174">
        <f>S66-S65</f>
        <v>0</v>
      </c>
      <c r="T67" s="175"/>
      <c r="U67" s="175"/>
      <c r="V67" s="176"/>
    </row>
    <row r="68" spans="2:22" ht="7.5" customHeight="1">
      <c r="B68" s="141" t="s">
        <v>19</v>
      </c>
      <c r="C68" s="142"/>
      <c r="D68" s="142"/>
      <c r="E68" s="142"/>
      <c r="F68" s="143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9"/>
    </row>
    <row r="69" spans="2:22" ht="13.5" customHeight="1">
      <c r="B69" s="144"/>
      <c r="C69" s="145"/>
      <c r="D69" s="145"/>
      <c r="E69" s="145"/>
      <c r="F69" s="146"/>
      <c r="G69" s="153">
        <f>G67</f>
        <v>0</v>
      </c>
      <c r="H69" s="132"/>
      <c r="I69" s="5" t="s">
        <v>27</v>
      </c>
      <c r="J69" s="132">
        <f>K67</f>
        <v>0</v>
      </c>
      <c r="K69" s="132"/>
      <c r="L69" s="5" t="s">
        <v>27</v>
      </c>
      <c r="M69" s="132">
        <f>O67</f>
        <v>0</v>
      </c>
      <c r="N69" s="132"/>
      <c r="O69" s="5" t="s">
        <v>27</v>
      </c>
      <c r="P69" s="132">
        <f>S67</f>
        <v>0</v>
      </c>
      <c r="Q69" s="132"/>
      <c r="R69" s="6" t="s">
        <v>29</v>
      </c>
      <c r="S69" s="6">
        <v>4</v>
      </c>
      <c r="T69" s="6" t="s">
        <v>28</v>
      </c>
      <c r="U69" s="132">
        <f>(G69+J69+M69+P69)/4</f>
        <v>0</v>
      </c>
      <c r="V69" s="140"/>
    </row>
    <row r="70" spans="2:22" ht="7.5" customHeight="1">
      <c r="B70" s="144"/>
      <c r="C70" s="145"/>
      <c r="D70" s="145"/>
      <c r="E70" s="145"/>
      <c r="F70" s="146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9"/>
    </row>
    <row r="71" spans="2:22" ht="13.5" customHeight="1">
      <c r="B71" s="147"/>
      <c r="C71" s="148"/>
      <c r="D71" s="148"/>
      <c r="E71" s="148"/>
      <c r="F71" s="149"/>
      <c r="G71" s="151">
        <f>U69</f>
        <v>0</v>
      </c>
      <c r="H71" s="150"/>
      <c r="I71" s="152"/>
      <c r="J71" s="10" t="s">
        <v>29</v>
      </c>
      <c r="K71" s="150">
        <f>Q43</f>
        <v>0</v>
      </c>
      <c r="L71" s="150"/>
      <c r="M71" s="130" t="s">
        <v>30</v>
      </c>
      <c r="N71" s="130"/>
      <c r="O71" s="130"/>
      <c r="P71" s="134" t="e">
        <f>(G71/K71)*1001</f>
        <v>#DIV/0!</v>
      </c>
      <c r="Q71" s="134"/>
      <c r="R71" s="134"/>
      <c r="S71" s="134"/>
      <c r="T71" s="135" t="s">
        <v>20</v>
      </c>
      <c r="U71" s="135"/>
      <c r="V71" s="136"/>
    </row>
    <row r="72" spans="1:28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32.25" customHeight="1">
      <c r="A73" s="2" t="s">
        <v>24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4:22" ht="19.5" customHeight="1" thickBot="1">
      <c r="D74" s="2"/>
      <c r="E74" s="2"/>
      <c r="F74" s="137" t="s">
        <v>23</v>
      </c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R74" s="138" t="e">
        <f>(P57+P71)/2</f>
        <v>#DIV/0!</v>
      </c>
      <c r="S74" s="139"/>
      <c r="T74" s="139"/>
      <c r="U74" s="121" t="s">
        <v>22</v>
      </c>
      <c r="V74" s="122"/>
    </row>
    <row r="79" spans="11:38" ht="15"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</row>
  </sheetData>
  <mergeCells count="185">
    <mergeCell ref="G24:H24"/>
    <mergeCell ref="N24:P24"/>
    <mergeCell ref="B23:H23"/>
    <mergeCell ref="Q24:T24"/>
    <mergeCell ref="K19:L19"/>
    <mergeCell ref="M19:O19"/>
    <mergeCell ref="P19:S19"/>
    <mergeCell ref="T19:V19"/>
    <mergeCell ref="B7:E7"/>
    <mergeCell ref="R36:T36"/>
    <mergeCell ref="F36:P36"/>
    <mergeCell ref="K24:M24"/>
    <mergeCell ref="D24:F24"/>
    <mergeCell ref="K33:L33"/>
    <mergeCell ref="J31:K31"/>
    <mergeCell ref="M31:N31"/>
    <mergeCell ref="M33:O33"/>
    <mergeCell ref="S27:V27"/>
    <mergeCell ref="F7:V7"/>
    <mergeCell ref="F8:V8"/>
    <mergeCell ref="R6:U6"/>
    <mergeCell ref="U10:V10"/>
    <mergeCell ref="Q10:T10"/>
    <mergeCell ref="K10:M10"/>
    <mergeCell ref="B12:F12"/>
    <mergeCell ref="S12:V12"/>
    <mergeCell ref="B8:E8"/>
    <mergeCell ref="G12:J12"/>
    <mergeCell ref="K12:N12"/>
    <mergeCell ref="O12:R12"/>
    <mergeCell ref="B9:H9"/>
    <mergeCell ref="D10:F10"/>
    <mergeCell ref="B10:C10"/>
    <mergeCell ref="I10:J10"/>
    <mergeCell ref="G13:J13"/>
    <mergeCell ref="K13:N13"/>
    <mergeCell ref="O13:R13"/>
    <mergeCell ref="S13:V13"/>
    <mergeCell ref="G15:J15"/>
    <mergeCell ref="S15:V15"/>
    <mergeCell ref="G14:J14"/>
    <mergeCell ref="K14:N14"/>
    <mergeCell ref="O14:R14"/>
    <mergeCell ref="S14:V14"/>
    <mergeCell ref="O15:R15"/>
    <mergeCell ref="K15:N15"/>
    <mergeCell ref="B13:F13"/>
    <mergeCell ref="B16:F19"/>
    <mergeCell ref="B14:F14"/>
    <mergeCell ref="B15:F15"/>
    <mergeCell ref="G26:J26"/>
    <mergeCell ref="K26:N26"/>
    <mergeCell ref="O26:R26"/>
    <mergeCell ref="U17:V17"/>
    <mergeCell ref="G17:H17"/>
    <mergeCell ref="J17:K17"/>
    <mergeCell ref="G19:I19"/>
    <mergeCell ref="U24:V24"/>
    <mergeCell ref="M17:N17"/>
    <mergeCell ref="P17:Q17"/>
    <mergeCell ref="B24:C24"/>
    <mergeCell ref="I24:J24"/>
    <mergeCell ref="B45:E45"/>
    <mergeCell ref="F45:V45"/>
    <mergeCell ref="S28:V28"/>
    <mergeCell ref="B29:F29"/>
    <mergeCell ref="G29:J29"/>
    <mergeCell ref="S29:V29"/>
    <mergeCell ref="B28:F28"/>
    <mergeCell ref="G28:J28"/>
    <mergeCell ref="K28:N28"/>
    <mergeCell ref="G33:I33"/>
    <mergeCell ref="Q48:T48"/>
    <mergeCell ref="U48:V48"/>
    <mergeCell ref="N48:P48"/>
    <mergeCell ref="G48:H48"/>
    <mergeCell ref="K29:N29"/>
    <mergeCell ref="O29:R29"/>
    <mergeCell ref="B48:C48"/>
    <mergeCell ref="D48:F48"/>
    <mergeCell ref="I48:J48"/>
    <mergeCell ref="K48:M48"/>
    <mergeCell ref="S50:V50"/>
    <mergeCell ref="B51:F51"/>
    <mergeCell ref="G51:J51"/>
    <mergeCell ref="K51:N51"/>
    <mergeCell ref="O51:R51"/>
    <mergeCell ref="S51:V51"/>
    <mergeCell ref="B50:F50"/>
    <mergeCell ref="G50:J50"/>
    <mergeCell ref="K50:N50"/>
    <mergeCell ref="O50:R50"/>
    <mergeCell ref="S52:V52"/>
    <mergeCell ref="B53:F53"/>
    <mergeCell ref="G53:J53"/>
    <mergeCell ref="K53:N53"/>
    <mergeCell ref="O53:R53"/>
    <mergeCell ref="S53:V53"/>
    <mergeCell ref="B52:F52"/>
    <mergeCell ref="G52:J52"/>
    <mergeCell ref="K52:N52"/>
    <mergeCell ref="O52:R52"/>
    <mergeCell ref="S64:V64"/>
    <mergeCell ref="B64:F64"/>
    <mergeCell ref="G64:J64"/>
    <mergeCell ref="K64:N64"/>
    <mergeCell ref="O64:R64"/>
    <mergeCell ref="S65:V65"/>
    <mergeCell ref="B66:F66"/>
    <mergeCell ref="G66:J66"/>
    <mergeCell ref="K66:N66"/>
    <mergeCell ref="O66:R66"/>
    <mergeCell ref="S66:V66"/>
    <mergeCell ref="B65:F65"/>
    <mergeCell ref="G65:J65"/>
    <mergeCell ref="K65:N65"/>
    <mergeCell ref="O65:R65"/>
    <mergeCell ref="B67:F67"/>
    <mergeCell ref="G67:J67"/>
    <mergeCell ref="K67:N67"/>
    <mergeCell ref="O67:R67"/>
    <mergeCell ref="S67:V67"/>
    <mergeCell ref="G69:H69"/>
    <mergeCell ref="J69:K69"/>
    <mergeCell ref="M69:N69"/>
    <mergeCell ref="P69:Q69"/>
    <mergeCell ref="U69:V69"/>
    <mergeCell ref="A1:V1"/>
    <mergeCell ref="A3:V3"/>
    <mergeCell ref="I9:V9"/>
    <mergeCell ref="N10:P10"/>
    <mergeCell ref="G10:H10"/>
    <mergeCell ref="H4:V4"/>
    <mergeCell ref="B4:G4"/>
    <mergeCell ref="T5:V5"/>
    <mergeCell ref="A2:V2"/>
    <mergeCell ref="B6:H6"/>
    <mergeCell ref="B47:H47"/>
    <mergeCell ref="B44:H44"/>
    <mergeCell ref="I44:Q44"/>
    <mergeCell ref="B26:F26"/>
    <mergeCell ref="P33:S33"/>
    <mergeCell ref="P31:Q31"/>
    <mergeCell ref="B30:F33"/>
    <mergeCell ref="G31:H31"/>
    <mergeCell ref="B27:F27"/>
    <mergeCell ref="G27:J27"/>
    <mergeCell ref="A40:V40"/>
    <mergeCell ref="T43:V43"/>
    <mergeCell ref="B46:E46"/>
    <mergeCell ref="F46:V46"/>
    <mergeCell ref="M55:N55"/>
    <mergeCell ref="K57:L57"/>
    <mergeCell ref="G57:I57"/>
    <mergeCell ref="G55:H55"/>
    <mergeCell ref="J55:K55"/>
    <mergeCell ref="K79:AL79"/>
    <mergeCell ref="P71:S71"/>
    <mergeCell ref="T71:V71"/>
    <mergeCell ref="F74:P74"/>
    <mergeCell ref="R74:T74"/>
    <mergeCell ref="B68:F71"/>
    <mergeCell ref="G71:I71"/>
    <mergeCell ref="K71:L71"/>
    <mergeCell ref="M71:O71"/>
    <mergeCell ref="U74:V74"/>
    <mergeCell ref="B43:P43"/>
    <mergeCell ref="Q43:S43"/>
    <mergeCell ref="M57:O57"/>
    <mergeCell ref="R44:U44"/>
    <mergeCell ref="P55:Q55"/>
    <mergeCell ref="U55:V55"/>
    <mergeCell ref="P57:S57"/>
    <mergeCell ref="T57:V57"/>
    <mergeCell ref="B54:F57"/>
    <mergeCell ref="B5:P5"/>
    <mergeCell ref="Q5:S5"/>
    <mergeCell ref="I6:Q6"/>
    <mergeCell ref="U36:V36"/>
    <mergeCell ref="O28:R28"/>
    <mergeCell ref="S26:V26"/>
    <mergeCell ref="U31:V31"/>
    <mergeCell ref="T33:V33"/>
    <mergeCell ref="K27:N27"/>
    <mergeCell ref="O27:R27"/>
  </mergeCells>
  <conditionalFormatting sqref="H4:V4 G15:V15 G17:H17 J17:K17 K33:L33 M17:N17 U17:V17 G19:H19 K19:L19 G31:H31 J31:K31 G57:H57 M31:N31 U31:V31 P17:Q17 G55:H55 U69:V69 G29:V29 G53:V53 G67:V67 H42:V42 F45:V46 J55:K55 M55:N55 P55:Q55 U55:V55 G69:H69 J69:K69 M69:N69 P69:Q69 G33:H33 G71:H71 K71:L71 K57:L57 K62:M62 U62:V62 K48:M48 U48:V48 Q5:S5 Q43:S43">
    <cfRule type="cellIs" priority="1" dxfId="2" operator="equal" stopIfTrue="1">
      <formula>0</formula>
    </cfRule>
  </conditionalFormatting>
  <conditionalFormatting sqref="D24:F24 D48:F48 D62:F62">
    <cfRule type="cellIs" priority="2" dxfId="2" operator="lessThan" stopIfTrue="1">
      <formula>36161</formula>
    </cfRule>
  </conditionalFormatting>
  <printOptions/>
  <pageMargins left="0.44" right="0.24" top="0.04" bottom="1" header="0" footer="0"/>
  <pageSetup fitToHeight="2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26" width="4.28125" style="26" customWidth="1"/>
    <col min="27" max="16384" width="11.57421875" style="26" customWidth="1"/>
  </cols>
  <sheetData>
    <row r="1" ht="78" customHeight="1"/>
    <row r="2" spans="1:23" ht="28.5" customHeight="1">
      <c r="A2" s="220" t="s">
        <v>151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1"/>
    </row>
    <row r="3" spans="2:21" s="1" customFormat="1" ht="22.5" customHeight="1">
      <c r="B3" s="133" t="s">
        <v>31</v>
      </c>
      <c r="C3" s="133"/>
      <c r="D3" s="133"/>
      <c r="E3" s="133"/>
      <c r="F3" s="133"/>
      <c r="G3" s="133"/>
      <c r="H3" s="133"/>
      <c r="I3" s="133"/>
      <c r="J3" s="133"/>
      <c r="K3" s="133"/>
      <c r="L3" s="222"/>
      <c r="M3" s="222"/>
      <c r="N3" s="222"/>
      <c r="O3" s="222"/>
      <c r="P3" s="222"/>
      <c r="Q3" s="222"/>
      <c r="R3" s="222"/>
      <c r="S3" s="222"/>
      <c r="T3" s="222"/>
      <c r="U3" s="222"/>
    </row>
    <row r="4" spans="2:21" s="1" customFormat="1" ht="22.5" customHeight="1">
      <c r="B4" s="133" t="s">
        <v>32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219">
        <f>CALIBRADOS!I6</f>
        <v>0</v>
      </c>
      <c r="N4" s="219"/>
      <c r="O4" s="219"/>
      <c r="P4" s="219"/>
      <c r="Q4" s="219"/>
      <c r="R4" s="219"/>
      <c r="S4" s="219"/>
      <c r="T4" s="219"/>
      <c r="U4" s="219"/>
    </row>
    <row r="5" spans="2:21" s="1" customFormat="1" ht="22.5" customHeight="1">
      <c r="B5" s="133" t="s">
        <v>33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216" t="e">
        <f>CALIBRADOS!R36</f>
        <v>#DIV/0!</v>
      </c>
      <c r="Q5" s="221"/>
      <c r="R5" s="221"/>
      <c r="S5" s="221"/>
      <c r="T5" s="215" t="s">
        <v>22</v>
      </c>
      <c r="U5" s="215"/>
    </row>
    <row r="6" spans="2:22" s="1" customFormat="1" ht="22.5" customHeight="1">
      <c r="B6" s="133" t="s">
        <v>43</v>
      </c>
      <c r="C6" s="133"/>
      <c r="D6" s="252">
        <f>CALIBRADOS!D10</f>
        <v>0</v>
      </c>
      <c r="E6" s="252"/>
      <c r="F6" s="252"/>
      <c r="G6" s="25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</row>
    <row r="7" spans="2:22" s="1" customFormat="1" ht="22.5" customHeight="1">
      <c r="B7" s="228" t="s">
        <v>46</v>
      </c>
      <c r="C7" s="228"/>
      <c r="D7" s="228"/>
      <c r="E7" s="229"/>
      <c r="F7" s="246"/>
      <c r="G7" s="228" t="s">
        <v>44</v>
      </c>
      <c r="H7" s="228"/>
      <c r="I7" s="228"/>
      <c r="J7" s="228"/>
      <c r="K7" s="25"/>
      <c r="L7" s="243" t="s">
        <v>47</v>
      </c>
      <c r="M7" s="228"/>
      <c r="N7" s="228"/>
      <c r="O7" s="229"/>
      <c r="P7" s="229"/>
      <c r="Q7" s="228" t="s">
        <v>45</v>
      </c>
      <c r="R7" s="228"/>
      <c r="S7" s="228"/>
      <c r="T7" s="228"/>
      <c r="U7" s="25"/>
      <c r="V7" s="2"/>
    </row>
    <row r="8" spans="2:21" s="1" customFormat="1" ht="22.5" customHeight="1">
      <c r="B8" s="228" t="s">
        <v>49</v>
      </c>
      <c r="C8" s="228"/>
      <c r="D8" s="228"/>
      <c r="E8" s="228"/>
      <c r="F8" s="25"/>
      <c r="G8" s="8"/>
      <c r="H8" s="228" t="s">
        <v>48</v>
      </c>
      <c r="I8" s="228"/>
      <c r="J8" s="25"/>
      <c r="K8" s="228" t="s">
        <v>50</v>
      </c>
      <c r="L8" s="228"/>
      <c r="M8" s="228"/>
      <c r="N8" s="228"/>
      <c r="O8" s="25"/>
      <c r="Q8" s="243" t="s">
        <v>51</v>
      </c>
      <c r="R8" s="243"/>
      <c r="S8" s="243"/>
      <c r="T8" s="243"/>
      <c r="U8" s="25"/>
    </row>
    <row r="9" spans="1:22" s="1" customFormat="1" ht="33.7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</row>
    <row r="10" spans="2:21" s="4" customFormat="1" ht="22.5" customHeight="1">
      <c r="B10" s="249" t="s">
        <v>34</v>
      </c>
      <c r="C10" s="250"/>
      <c r="D10" s="250"/>
      <c r="E10" s="251"/>
      <c r="F10" s="240" t="s">
        <v>35</v>
      </c>
      <c r="G10" s="240"/>
      <c r="H10" s="240"/>
      <c r="I10" s="240"/>
      <c r="J10" s="240" t="s">
        <v>18</v>
      </c>
      <c r="K10" s="240"/>
      <c r="L10" s="240"/>
      <c r="M10" s="240"/>
      <c r="N10" s="240" t="s">
        <v>36</v>
      </c>
      <c r="O10" s="240"/>
      <c r="P10" s="240"/>
      <c r="Q10" s="240"/>
      <c r="R10" s="240" t="s">
        <v>37</v>
      </c>
      <c r="S10" s="240"/>
      <c r="T10" s="240"/>
      <c r="U10" s="240"/>
    </row>
    <row r="11" spans="2:21" s="1" customFormat="1" ht="22.5" customHeight="1">
      <c r="B11" s="212"/>
      <c r="C11" s="213"/>
      <c r="D11" s="213"/>
      <c r="E11" s="214"/>
      <c r="F11" s="233"/>
      <c r="G11" s="234"/>
      <c r="H11" s="234"/>
      <c r="I11" s="235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</row>
    <row r="12" spans="2:21" s="1" customFormat="1" ht="22.5" customHeight="1">
      <c r="B12" s="212"/>
      <c r="C12" s="213"/>
      <c r="D12" s="213"/>
      <c r="E12" s="214"/>
      <c r="F12" s="239"/>
      <c r="G12" s="239"/>
      <c r="H12" s="239"/>
      <c r="I12" s="239"/>
      <c r="J12" s="209">
        <f>F12-F11</f>
        <v>0</v>
      </c>
      <c r="K12" s="210"/>
      <c r="L12" s="210"/>
      <c r="M12" s="211"/>
      <c r="N12" s="209" t="e">
        <f aca="true" t="shared" si="0" ref="N12:N23">J12*1000/$P$5</f>
        <v>#DIV/0!</v>
      </c>
      <c r="O12" s="210"/>
      <c r="P12" s="210"/>
      <c r="Q12" s="211"/>
      <c r="R12" s="209" t="e">
        <f>N12</f>
        <v>#DIV/0!</v>
      </c>
      <c r="S12" s="210"/>
      <c r="T12" s="210"/>
      <c r="U12" s="211"/>
    </row>
    <row r="13" spans="2:21" s="1" customFormat="1" ht="22.5" customHeight="1">
      <c r="B13" s="212"/>
      <c r="C13" s="213"/>
      <c r="D13" s="213"/>
      <c r="E13" s="214"/>
      <c r="F13" s="233"/>
      <c r="G13" s="234"/>
      <c r="H13" s="234"/>
      <c r="I13" s="235"/>
      <c r="J13" s="209">
        <f aca="true" t="shared" si="1" ref="J13:J22">F13-F12</f>
        <v>0</v>
      </c>
      <c r="K13" s="210"/>
      <c r="L13" s="210"/>
      <c r="M13" s="211"/>
      <c r="N13" s="209" t="e">
        <f t="shared" si="0"/>
        <v>#DIV/0!</v>
      </c>
      <c r="O13" s="210"/>
      <c r="P13" s="210"/>
      <c r="Q13" s="211"/>
      <c r="R13" s="209" t="e">
        <f>R12+N13</f>
        <v>#DIV/0!</v>
      </c>
      <c r="S13" s="210"/>
      <c r="T13" s="210"/>
      <c r="U13" s="211"/>
    </row>
    <row r="14" spans="2:21" s="1" customFormat="1" ht="22.5" customHeight="1">
      <c r="B14" s="212"/>
      <c r="C14" s="213"/>
      <c r="D14" s="213"/>
      <c r="E14" s="214"/>
      <c r="F14" s="233"/>
      <c r="G14" s="234"/>
      <c r="H14" s="234"/>
      <c r="I14" s="235"/>
      <c r="J14" s="209">
        <f>F14-F13</f>
        <v>0</v>
      </c>
      <c r="K14" s="210"/>
      <c r="L14" s="210"/>
      <c r="M14" s="211"/>
      <c r="N14" s="209" t="e">
        <f t="shared" si="0"/>
        <v>#DIV/0!</v>
      </c>
      <c r="O14" s="210"/>
      <c r="P14" s="210"/>
      <c r="Q14" s="211"/>
      <c r="R14" s="209" t="e">
        <f aca="true" t="shared" si="2" ref="R14:R22">R13+N14</f>
        <v>#DIV/0!</v>
      </c>
      <c r="S14" s="210"/>
      <c r="T14" s="210"/>
      <c r="U14" s="211"/>
    </row>
    <row r="15" spans="2:21" s="1" customFormat="1" ht="22.5" customHeight="1">
      <c r="B15" s="212"/>
      <c r="C15" s="213"/>
      <c r="D15" s="213"/>
      <c r="E15" s="214"/>
      <c r="F15" s="233"/>
      <c r="G15" s="234"/>
      <c r="H15" s="234"/>
      <c r="I15" s="235"/>
      <c r="J15" s="209">
        <f t="shared" si="1"/>
        <v>0</v>
      </c>
      <c r="K15" s="210"/>
      <c r="L15" s="210"/>
      <c r="M15" s="211"/>
      <c r="N15" s="209" t="e">
        <f t="shared" si="0"/>
        <v>#DIV/0!</v>
      </c>
      <c r="O15" s="210"/>
      <c r="P15" s="210"/>
      <c r="Q15" s="211"/>
      <c r="R15" s="209" t="e">
        <f t="shared" si="2"/>
        <v>#DIV/0!</v>
      </c>
      <c r="S15" s="210"/>
      <c r="T15" s="210"/>
      <c r="U15" s="211"/>
    </row>
    <row r="16" spans="2:21" s="1" customFormat="1" ht="22.5" customHeight="1">
      <c r="B16" s="212"/>
      <c r="C16" s="213"/>
      <c r="D16" s="213"/>
      <c r="E16" s="214"/>
      <c r="F16" s="233"/>
      <c r="G16" s="234"/>
      <c r="H16" s="234"/>
      <c r="I16" s="235"/>
      <c r="J16" s="209">
        <f t="shared" si="1"/>
        <v>0</v>
      </c>
      <c r="K16" s="210"/>
      <c r="L16" s="210"/>
      <c r="M16" s="211"/>
      <c r="N16" s="209" t="e">
        <f t="shared" si="0"/>
        <v>#DIV/0!</v>
      </c>
      <c r="O16" s="210"/>
      <c r="P16" s="210"/>
      <c r="Q16" s="211"/>
      <c r="R16" s="209" t="e">
        <f t="shared" si="2"/>
        <v>#DIV/0!</v>
      </c>
      <c r="S16" s="210"/>
      <c r="T16" s="210"/>
      <c r="U16" s="211"/>
    </row>
    <row r="17" spans="2:21" s="1" customFormat="1" ht="22.5" customHeight="1">
      <c r="B17" s="212"/>
      <c r="C17" s="213"/>
      <c r="D17" s="213"/>
      <c r="E17" s="214"/>
      <c r="F17" s="233"/>
      <c r="G17" s="234"/>
      <c r="H17" s="234"/>
      <c r="I17" s="235"/>
      <c r="J17" s="209">
        <f t="shared" si="1"/>
        <v>0</v>
      </c>
      <c r="K17" s="210"/>
      <c r="L17" s="210"/>
      <c r="M17" s="211"/>
      <c r="N17" s="209" t="e">
        <f t="shared" si="0"/>
        <v>#DIV/0!</v>
      </c>
      <c r="O17" s="210"/>
      <c r="P17" s="210"/>
      <c r="Q17" s="211"/>
      <c r="R17" s="209" t="e">
        <f t="shared" si="2"/>
        <v>#DIV/0!</v>
      </c>
      <c r="S17" s="210"/>
      <c r="T17" s="210"/>
      <c r="U17" s="211"/>
    </row>
    <row r="18" spans="2:21" s="1" customFormat="1" ht="22.5" customHeight="1">
      <c r="B18" s="212"/>
      <c r="C18" s="213"/>
      <c r="D18" s="213"/>
      <c r="E18" s="214"/>
      <c r="F18" s="233"/>
      <c r="G18" s="234"/>
      <c r="H18" s="234"/>
      <c r="I18" s="235"/>
      <c r="J18" s="209">
        <f t="shared" si="1"/>
        <v>0</v>
      </c>
      <c r="K18" s="210"/>
      <c r="L18" s="210"/>
      <c r="M18" s="211"/>
      <c r="N18" s="209" t="e">
        <f t="shared" si="0"/>
        <v>#DIV/0!</v>
      </c>
      <c r="O18" s="210"/>
      <c r="P18" s="210"/>
      <c r="Q18" s="211"/>
      <c r="R18" s="209" t="e">
        <f t="shared" si="2"/>
        <v>#DIV/0!</v>
      </c>
      <c r="S18" s="210"/>
      <c r="T18" s="210"/>
      <c r="U18" s="211"/>
    </row>
    <row r="19" spans="2:21" s="1" customFormat="1" ht="22.5" customHeight="1">
      <c r="B19" s="212"/>
      <c r="C19" s="213"/>
      <c r="D19" s="213"/>
      <c r="E19" s="214"/>
      <c r="F19" s="233"/>
      <c r="G19" s="234"/>
      <c r="H19" s="234"/>
      <c r="I19" s="235"/>
      <c r="J19" s="209">
        <f t="shared" si="1"/>
        <v>0</v>
      </c>
      <c r="K19" s="210"/>
      <c r="L19" s="210"/>
      <c r="M19" s="211"/>
      <c r="N19" s="209" t="e">
        <f t="shared" si="0"/>
        <v>#DIV/0!</v>
      </c>
      <c r="O19" s="210"/>
      <c r="P19" s="210"/>
      <c r="Q19" s="211"/>
      <c r="R19" s="209" t="e">
        <f t="shared" si="2"/>
        <v>#DIV/0!</v>
      </c>
      <c r="S19" s="210"/>
      <c r="T19" s="210"/>
      <c r="U19" s="211"/>
    </row>
    <row r="20" spans="2:21" s="1" customFormat="1" ht="22.5" customHeight="1">
      <c r="B20" s="212"/>
      <c r="C20" s="213"/>
      <c r="D20" s="213"/>
      <c r="E20" s="214"/>
      <c r="F20" s="233"/>
      <c r="G20" s="234"/>
      <c r="H20" s="234"/>
      <c r="I20" s="235"/>
      <c r="J20" s="209">
        <f t="shared" si="1"/>
        <v>0</v>
      </c>
      <c r="K20" s="210"/>
      <c r="L20" s="210"/>
      <c r="M20" s="211"/>
      <c r="N20" s="209" t="e">
        <f t="shared" si="0"/>
        <v>#DIV/0!</v>
      </c>
      <c r="O20" s="210"/>
      <c r="P20" s="210"/>
      <c r="Q20" s="211"/>
      <c r="R20" s="209" t="e">
        <f t="shared" si="2"/>
        <v>#DIV/0!</v>
      </c>
      <c r="S20" s="210"/>
      <c r="T20" s="210"/>
      <c r="U20" s="211"/>
    </row>
    <row r="21" spans="2:21" s="1" customFormat="1" ht="22.5" customHeight="1">
      <c r="B21" s="212"/>
      <c r="C21" s="213"/>
      <c r="D21" s="213"/>
      <c r="E21" s="214"/>
      <c r="F21" s="233"/>
      <c r="G21" s="234"/>
      <c r="H21" s="234"/>
      <c r="I21" s="235"/>
      <c r="J21" s="209">
        <f t="shared" si="1"/>
        <v>0</v>
      </c>
      <c r="K21" s="210"/>
      <c r="L21" s="210"/>
      <c r="M21" s="211"/>
      <c r="N21" s="209" t="e">
        <f t="shared" si="0"/>
        <v>#DIV/0!</v>
      </c>
      <c r="O21" s="210"/>
      <c r="P21" s="210"/>
      <c r="Q21" s="211"/>
      <c r="R21" s="209" t="e">
        <f t="shared" si="2"/>
        <v>#DIV/0!</v>
      </c>
      <c r="S21" s="210"/>
      <c r="T21" s="210"/>
      <c r="U21" s="211"/>
    </row>
    <row r="22" spans="2:21" s="1" customFormat="1" ht="22.5" customHeight="1">
      <c r="B22" s="212"/>
      <c r="C22" s="213"/>
      <c r="D22" s="213"/>
      <c r="E22" s="214"/>
      <c r="F22" s="233"/>
      <c r="G22" s="234"/>
      <c r="H22" s="234"/>
      <c r="I22" s="235"/>
      <c r="J22" s="209">
        <f t="shared" si="1"/>
        <v>0</v>
      </c>
      <c r="K22" s="210"/>
      <c r="L22" s="210"/>
      <c r="M22" s="211"/>
      <c r="N22" s="209" t="e">
        <f t="shared" si="0"/>
        <v>#DIV/0!</v>
      </c>
      <c r="O22" s="210"/>
      <c r="P22" s="210"/>
      <c r="Q22" s="211"/>
      <c r="R22" s="209" t="e">
        <f t="shared" si="2"/>
        <v>#DIV/0!</v>
      </c>
      <c r="S22" s="210"/>
      <c r="T22" s="210"/>
      <c r="U22" s="211"/>
    </row>
    <row r="23" spans="2:21" s="1" customFormat="1" ht="22.5" customHeight="1">
      <c r="B23" s="212"/>
      <c r="C23" s="213"/>
      <c r="D23" s="213"/>
      <c r="E23" s="214"/>
      <c r="F23" s="233"/>
      <c r="G23" s="234"/>
      <c r="H23" s="234"/>
      <c r="I23" s="235"/>
      <c r="J23" s="209">
        <f>F23-F22</f>
        <v>0</v>
      </c>
      <c r="K23" s="210"/>
      <c r="L23" s="210"/>
      <c r="M23" s="211"/>
      <c r="N23" s="209" t="e">
        <f t="shared" si="0"/>
        <v>#DIV/0!</v>
      </c>
      <c r="O23" s="210"/>
      <c r="P23" s="210"/>
      <c r="Q23" s="211"/>
      <c r="R23" s="209" t="e">
        <f>R22+N23</f>
        <v>#DIV/0!</v>
      </c>
      <c r="S23" s="210"/>
      <c r="T23" s="210"/>
      <c r="U23" s="211"/>
    </row>
    <row r="24" spans="1:22" s="1" customFormat="1" ht="22.5" customHeight="1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</row>
    <row r="25" spans="2:21" s="1" customFormat="1" ht="22.5" customHeight="1">
      <c r="B25" s="133" t="s">
        <v>38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224" t="e">
        <f>MAX(R12:U23)</f>
        <v>#DIV/0!</v>
      </c>
      <c r="R25" s="225"/>
      <c r="S25" s="225"/>
      <c r="T25" s="226" t="s">
        <v>52</v>
      </c>
      <c r="U25" s="226"/>
    </row>
    <row r="26" spans="2:21" s="1" customFormat="1" ht="22.5" customHeight="1">
      <c r="B26" s="133" t="s">
        <v>39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247"/>
      <c r="R26" s="247"/>
      <c r="S26" s="248"/>
      <c r="T26" s="226" t="s">
        <v>52</v>
      </c>
      <c r="U26" s="226"/>
    </row>
    <row r="27" spans="2:21" s="1" customFormat="1" ht="22.5" customHeight="1">
      <c r="B27" s="133" t="s">
        <v>40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224" t="e">
        <f>Q26-Q25</f>
        <v>#DIV/0!</v>
      </c>
      <c r="R27" s="225"/>
      <c r="S27" s="225"/>
      <c r="T27" s="226" t="s">
        <v>52</v>
      </c>
      <c r="U27" s="226"/>
    </row>
    <row r="28" spans="2:21" s="1" customFormat="1" ht="22.5" customHeight="1">
      <c r="B28" s="133" t="s">
        <v>41</v>
      </c>
      <c r="C28" s="133"/>
      <c r="D28" s="133"/>
      <c r="E28" s="133"/>
      <c r="F28" s="133"/>
      <c r="G28" s="133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</row>
    <row r="29" spans="2:21" s="1" customFormat="1" ht="22.5" customHeight="1"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</row>
    <row r="30" spans="1:22" s="1" customFormat="1" ht="22.5" customHeight="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</row>
    <row r="31" spans="1:22" s="1" customFormat="1" ht="9" customHeight="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</row>
    <row r="32" spans="1:22" s="1" customFormat="1" ht="24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 t="s">
        <v>42</v>
      </c>
      <c r="N32" s="133"/>
      <c r="O32" s="223"/>
      <c r="P32" s="223"/>
      <c r="Q32" s="223"/>
      <c r="R32" s="223"/>
      <c r="S32" s="223"/>
      <c r="T32" s="223"/>
      <c r="U32" s="133"/>
      <c r="V32" s="133"/>
    </row>
    <row r="33" spans="1:22" s="1" customFormat="1" ht="94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9"/>
      <c r="P33" s="39"/>
      <c r="Q33" s="39"/>
      <c r="R33" s="39"/>
      <c r="S33" s="39"/>
      <c r="T33" s="39"/>
      <c r="U33" s="2"/>
      <c r="V33" s="2"/>
    </row>
    <row r="34" spans="1:22" s="1" customFormat="1" ht="23.25" customHeight="1">
      <c r="A34" s="220" t="s">
        <v>151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</row>
    <row r="35" spans="2:21" s="1" customFormat="1" ht="22.5" customHeight="1">
      <c r="B35" s="133" t="s">
        <v>31</v>
      </c>
      <c r="C35" s="133"/>
      <c r="D35" s="133"/>
      <c r="E35" s="133"/>
      <c r="F35" s="133"/>
      <c r="G35" s="133"/>
      <c r="H35" s="133"/>
      <c r="I35" s="133"/>
      <c r="J35" s="133"/>
      <c r="K35" s="133"/>
      <c r="L35" s="218">
        <f>L3</f>
        <v>0</v>
      </c>
      <c r="M35" s="218"/>
      <c r="N35" s="218"/>
      <c r="O35" s="218"/>
      <c r="P35" s="218"/>
      <c r="Q35" s="218"/>
      <c r="R35" s="218"/>
      <c r="S35" s="218"/>
      <c r="T35" s="218"/>
      <c r="U35" s="218"/>
    </row>
    <row r="36" spans="2:21" s="1" customFormat="1" ht="22.5" customHeight="1">
      <c r="B36" s="133" t="s">
        <v>32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219"/>
      <c r="N36" s="219"/>
      <c r="O36" s="219"/>
      <c r="P36" s="219"/>
      <c r="Q36" s="219"/>
      <c r="R36" s="219"/>
      <c r="S36" s="219"/>
      <c r="T36" s="219"/>
      <c r="U36" s="219"/>
    </row>
    <row r="37" spans="2:21" s="1" customFormat="1" ht="22.5" customHeight="1">
      <c r="B37" s="133" t="s">
        <v>33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216" t="e">
        <f>CALIBRADOS!R74</f>
        <v>#DIV/0!</v>
      </c>
      <c r="Q37" s="217"/>
      <c r="R37" s="217"/>
      <c r="S37" s="217"/>
      <c r="T37" s="215" t="s">
        <v>22</v>
      </c>
      <c r="U37" s="215"/>
    </row>
    <row r="38" spans="2:22" s="1" customFormat="1" ht="22.5" customHeight="1">
      <c r="B38" s="133" t="s">
        <v>43</v>
      </c>
      <c r="C38" s="133"/>
      <c r="D38" s="227">
        <f>D6</f>
        <v>0</v>
      </c>
      <c r="E38" s="227"/>
      <c r="F38" s="227"/>
      <c r="G38" s="227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</row>
    <row r="39" spans="2:22" s="1" customFormat="1" ht="22.5" customHeight="1">
      <c r="B39" s="228" t="s">
        <v>46</v>
      </c>
      <c r="C39" s="228"/>
      <c r="D39" s="228"/>
      <c r="E39" s="244">
        <f>E7</f>
        <v>0</v>
      </c>
      <c r="F39" s="244"/>
      <c r="G39" s="228" t="s">
        <v>44</v>
      </c>
      <c r="H39" s="228"/>
      <c r="I39" s="228"/>
      <c r="J39" s="228"/>
      <c r="K39" s="27">
        <f>K7</f>
        <v>0</v>
      </c>
      <c r="L39" s="243" t="s">
        <v>47</v>
      </c>
      <c r="M39" s="228"/>
      <c r="N39" s="228"/>
      <c r="O39" s="245">
        <f>O7</f>
        <v>0</v>
      </c>
      <c r="P39" s="245"/>
      <c r="Q39" s="228" t="s">
        <v>45</v>
      </c>
      <c r="R39" s="228"/>
      <c r="S39" s="228"/>
      <c r="T39" s="228"/>
      <c r="U39" s="27">
        <f>U7</f>
        <v>0</v>
      </c>
      <c r="V39" s="2"/>
    </row>
    <row r="40" spans="2:21" s="1" customFormat="1" ht="22.5" customHeight="1">
      <c r="B40" s="228" t="s">
        <v>49</v>
      </c>
      <c r="C40" s="228"/>
      <c r="D40" s="228"/>
      <c r="E40" s="228"/>
      <c r="F40" s="27">
        <v>300</v>
      </c>
      <c r="G40" s="8"/>
      <c r="H40" s="133" t="s">
        <v>48</v>
      </c>
      <c r="I40" s="133"/>
      <c r="J40" s="27">
        <f>J8</f>
        <v>0</v>
      </c>
      <c r="K40" s="228" t="s">
        <v>50</v>
      </c>
      <c r="L40" s="228"/>
      <c r="M40" s="228"/>
      <c r="N40" s="228"/>
      <c r="O40" s="27">
        <f>O8</f>
        <v>0</v>
      </c>
      <c r="Q40" s="243" t="s">
        <v>51</v>
      </c>
      <c r="R40" s="243"/>
      <c r="S40" s="243"/>
      <c r="T40" s="243"/>
      <c r="U40" s="27">
        <f>U8</f>
        <v>0</v>
      </c>
    </row>
    <row r="41" spans="1:22" s="1" customFormat="1" ht="33.75" customHeight="1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</row>
    <row r="42" spans="1:23" s="1" customFormat="1" ht="22.5" customHeight="1">
      <c r="A42" s="4"/>
      <c r="B42" s="242" t="s">
        <v>34</v>
      </c>
      <c r="C42" s="242"/>
      <c r="D42" s="242"/>
      <c r="E42" s="242"/>
      <c r="F42" s="240" t="s">
        <v>35</v>
      </c>
      <c r="G42" s="240"/>
      <c r="H42" s="240"/>
      <c r="I42" s="240"/>
      <c r="J42" s="240" t="s">
        <v>18</v>
      </c>
      <c r="K42" s="240"/>
      <c r="L42" s="240"/>
      <c r="M42" s="240"/>
      <c r="N42" s="240" t="s">
        <v>36</v>
      </c>
      <c r="O42" s="240"/>
      <c r="P42" s="240"/>
      <c r="Q42" s="240"/>
      <c r="R42" s="240" t="s">
        <v>37</v>
      </c>
      <c r="S42" s="240"/>
      <c r="T42" s="240"/>
      <c r="U42" s="240"/>
      <c r="V42" s="4"/>
      <c r="W42" s="4"/>
    </row>
    <row r="43" spans="2:21" s="1" customFormat="1" ht="22.5" customHeight="1">
      <c r="B43" s="230">
        <f>B11</f>
        <v>0</v>
      </c>
      <c r="C43" s="231"/>
      <c r="D43" s="231"/>
      <c r="E43" s="232"/>
      <c r="F43" s="233"/>
      <c r="G43" s="234"/>
      <c r="H43" s="234"/>
      <c r="I43" s="235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</row>
    <row r="44" spans="2:21" s="1" customFormat="1" ht="22.5" customHeight="1">
      <c r="B44" s="230">
        <f>B12</f>
        <v>0</v>
      </c>
      <c r="C44" s="231"/>
      <c r="D44" s="231"/>
      <c r="E44" s="232"/>
      <c r="F44" s="239"/>
      <c r="G44" s="239"/>
      <c r="H44" s="239"/>
      <c r="I44" s="239"/>
      <c r="J44" s="236">
        <f>F44-F43</f>
        <v>0</v>
      </c>
      <c r="K44" s="237"/>
      <c r="L44" s="237"/>
      <c r="M44" s="238"/>
      <c r="N44" s="209" t="e">
        <f aca="true" t="shared" si="3" ref="N44:N55">J44*1000/$P$37</f>
        <v>#DIV/0!</v>
      </c>
      <c r="O44" s="210"/>
      <c r="P44" s="210"/>
      <c r="Q44" s="211"/>
      <c r="R44" s="209" t="e">
        <f>N44</f>
        <v>#DIV/0!</v>
      </c>
      <c r="S44" s="210"/>
      <c r="T44" s="210"/>
      <c r="U44" s="211"/>
    </row>
    <row r="45" spans="2:21" s="1" customFormat="1" ht="22.5" customHeight="1">
      <c r="B45" s="230">
        <f>B13</f>
        <v>0</v>
      </c>
      <c r="C45" s="231"/>
      <c r="D45" s="231"/>
      <c r="E45" s="232"/>
      <c r="F45" s="233"/>
      <c r="G45" s="234"/>
      <c r="H45" s="234"/>
      <c r="I45" s="235"/>
      <c r="J45" s="236">
        <f aca="true" t="shared" si="4" ref="J45:J54">F45-F44</f>
        <v>0</v>
      </c>
      <c r="K45" s="237"/>
      <c r="L45" s="237"/>
      <c r="M45" s="238"/>
      <c r="N45" s="209" t="e">
        <f t="shared" si="3"/>
        <v>#DIV/0!</v>
      </c>
      <c r="O45" s="210"/>
      <c r="P45" s="210"/>
      <c r="Q45" s="211"/>
      <c r="R45" s="209" t="e">
        <f>R44+N45</f>
        <v>#DIV/0!</v>
      </c>
      <c r="S45" s="210"/>
      <c r="T45" s="210"/>
      <c r="U45" s="211"/>
    </row>
    <row r="46" spans="2:21" s="1" customFormat="1" ht="22.5" customHeight="1">
      <c r="B46" s="230">
        <f aca="true" t="shared" si="5" ref="B46:B54">B14</f>
        <v>0</v>
      </c>
      <c r="C46" s="231"/>
      <c r="D46" s="231"/>
      <c r="E46" s="232"/>
      <c r="F46" s="233"/>
      <c r="G46" s="234"/>
      <c r="H46" s="234"/>
      <c r="I46" s="235"/>
      <c r="J46" s="236">
        <f t="shared" si="4"/>
        <v>0</v>
      </c>
      <c r="K46" s="237"/>
      <c r="L46" s="237"/>
      <c r="M46" s="238"/>
      <c r="N46" s="209" t="e">
        <f t="shared" si="3"/>
        <v>#DIV/0!</v>
      </c>
      <c r="O46" s="210"/>
      <c r="P46" s="210"/>
      <c r="Q46" s="211"/>
      <c r="R46" s="209" t="e">
        <f aca="true" t="shared" si="6" ref="R46:R54">R45+N46</f>
        <v>#DIV/0!</v>
      </c>
      <c r="S46" s="210"/>
      <c r="T46" s="210"/>
      <c r="U46" s="211"/>
    </row>
    <row r="47" spans="2:21" s="1" customFormat="1" ht="22.5" customHeight="1">
      <c r="B47" s="230">
        <f t="shared" si="5"/>
        <v>0</v>
      </c>
      <c r="C47" s="231"/>
      <c r="D47" s="231"/>
      <c r="E47" s="232"/>
      <c r="F47" s="233"/>
      <c r="G47" s="234"/>
      <c r="H47" s="234"/>
      <c r="I47" s="235"/>
      <c r="J47" s="236">
        <f t="shared" si="4"/>
        <v>0</v>
      </c>
      <c r="K47" s="237"/>
      <c r="L47" s="237"/>
      <c r="M47" s="238"/>
      <c r="N47" s="209" t="e">
        <f t="shared" si="3"/>
        <v>#DIV/0!</v>
      </c>
      <c r="O47" s="210"/>
      <c r="P47" s="210"/>
      <c r="Q47" s="211"/>
      <c r="R47" s="209" t="e">
        <f t="shared" si="6"/>
        <v>#DIV/0!</v>
      </c>
      <c r="S47" s="210"/>
      <c r="T47" s="210"/>
      <c r="U47" s="211"/>
    </row>
    <row r="48" spans="2:21" s="1" customFormat="1" ht="22.5" customHeight="1">
      <c r="B48" s="230">
        <f t="shared" si="5"/>
        <v>0</v>
      </c>
      <c r="C48" s="231"/>
      <c r="D48" s="231"/>
      <c r="E48" s="232"/>
      <c r="F48" s="233"/>
      <c r="G48" s="234"/>
      <c r="H48" s="234"/>
      <c r="I48" s="235"/>
      <c r="J48" s="236">
        <f t="shared" si="4"/>
        <v>0</v>
      </c>
      <c r="K48" s="237"/>
      <c r="L48" s="237"/>
      <c r="M48" s="238"/>
      <c r="N48" s="209" t="e">
        <f t="shared" si="3"/>
        <v>#DIV/0!</v>
      </c>
      <c r="O48" s="210"/>
      <c r="P48" s="210"/>
      <c r="Q48" s="211"/>
      <c r="R48" s="209" t="e">
        <f t="shared" si="6"/>
        <v>#DIV/0!</v>
      </c>
      <c r="S48" s="210"/>
      <c r="T48" s="210"/>
      <c r="U48" s="211"/>
    </row>
    <row r="49" spans="2:21" s="1" customFormat="1" ht="22.5" customHeight="1">
      <c r="B49" s="230">
        <f t="shared" si="5"/>
        <v>0</v>
      </c>
      <c r="C49" s="231"/>
      <c r="D49" s="231"/>
      <c r="E49" s="232"/>
      <c r="F49" s="233"/>
      <c r="G49" s="234"/>
      <c r="H49" s="234"/>
      <c r="I49" s="235"/>
      <c r="J49" s="236">
        <f t="shared" si="4"/>
        <v>0</v>
      </c>
      <c r="K49" s="237"/>
      <c r="L49" s="237"/>
      <c r="M49" s="238"/>
      <c r="N49" s="209" t="e">
        <f t="shared" si="3"/>
        <v>#DIV/0!</v>
      </c>
      <c r="O49" s="210"/>
      <c r="P49" s="210"/>
      <c r="Q49" s="211"/>
      <c r="R49" s="209" t="e">
        <f t="shared" si="6"/>
        <v>#DIV/0!</v>
      </c>
      <c r="S49" s="210"/>
      <c r="T49" s="210"/>
      <c r="U49" s="211"/>
    </row>
    <row r="50" spans="2:21" s="1" customFormat="1" ht="22.5" customHeight="1">
      <c r="B50" s="230">
        <f t="shared" si="5"/>
        <v>0</v>
      </c>
      <c r="C50" s="231"/>
      <c r="D50" s="231"/>
      <c r="E50" s="232"/>
      <c r="F50" s="233"/>
      <c r="G50" s="234"/>
      <c r="H50" s="234"/>
      <c r="I50" s="235"/>
      <c r="J50" s="236">
        <f t="shared" si="4"/>
        <v>0</v>
      </c>
      <c r="K50" s="237"/>
      <c r="L50" s="237"/>
      <c r="M50" s="238"/>
      <c r="N50" s="209" t="e">
        <f t="shared" si="3"/>
        <v>#DIV/0!</v>
      </c>
      <c r="O50" s="210"/>
      <c r="P50" s="210"/>
      <c r="Q50" s="211"/>
      <c r="R50" s="209" t="e">
        <f t="shared" si="6"/>
        <v>#DIV/0!</v>
      </c>
      <c r="S50" s="210"/>
      <c r="T50" s="210"/>
      <c r="U50" s="211"/>
    </row>
    <row r="51" spans="2:21" s="1" customFormat="1" ht="22.5" customHeight="1">
      <c r="B51" s="230">
        <f t="shared" si="5"/>
        <v>0</v>
      </c>
      <c r="C51" s="231"/>
      <c r="D51" s="231"/>
      <c r="E51" s="232"/>
      <c r="F51" s="233"/>
      <c r="G51" s="234"/>
      <c r="H51" s="234"/>
      <c r="I51" s="235"/>
      <c r="J51" s="236">
        <f t="shared" si="4"/>
        <v>0</v>
      </c>
      <c r="K51" s="237"/>
      <c r="L51" s="237"/>
      <c r="M51" s="238"/>
      <c r="N51" s="209" t="e">
        <f t="shared" si="3"/>
        <v>#DIV/0!</v>
      </c>
      <c r="O51" s="210"/>
      <c r="P51" s="210"/>
      <c r="Q51" s="211"/>
      <c r="R51" s="209" t="e">
        <f t="shared" si="6"/>
        <v>#DIV/0!</v>
      </c>
      <c r="S51" s="210"/>
      <c r="T51" s="210"/>
      <c r="U51" s="211"/>
    </row>
    <row r="52" spans="2:21" s="1" customFormat="1" ht="22.5" customHeight="1">
      <c r="B52" s="230">
        <f t="shared" si="5"/>
        <v>0</v>
      </c>
      <c r="C52" s="231"/>
      <c r="D52" s="231"/>
      <c r="E52" s="232"/>
      <c r="F52" s="233"/>
      <c r="G52" s="234"/>
      <c r="H52" s="234"/>
      <c r="I52" s="235"/>
      <c r="J52" s="236">
        <f t="shared" si="4"/>
        <v>0</v>
      </c>
      <c r="K52" s="237"/>
      <c r="L52" s="237"/>
      <c r="M52" s="238"/>
      <c r="N52" s="209" t="e">
        <f t="shared" si="3"/>
        <v>#DIV/0!</v>
      </c>
      <c r="O52" s="210"/>
      <c r="P52" s="210"/>
      <c r="Q52" s="211"/>
      <c r="R52" s="209" t="e">
        <f t="shared" si="6"/>
        <v>#DIV/0!</v>
      </c>
      <c r="S52" s="210"/>
      <c r="T52" s="210"/>
      <c r="U52" s="211"/>
    </row>
    <row r="53" spans="2:21" s="1" customFormat="1" ht="22.5" customHeight="1">
      <c r="B53" s="230">
        <f t="shared" si="5"/>
        <v>0</v>
      </c>
      <c r="C53" s="231"/>
      <c r="D53" s="231"/>
      <c r="E53" s="232"/>
      <c r="F53" s="233"/>
      <c r="G53" s="234"/>
      <c r="H53" s="234"/>
      <c r="I53" s="235"/>
      <c r="J53" s="236">
        <f t="shared" si="4"/>
        <v>0</v>
      </c>
      <c r="K53" s="237"/>
      <c r="L53" s="237"/>
      <c r="M53" s="238"/>
      <c r="N53" s="209" t="e">
        <f t="shared" si="3"/>
        <v>#DIV/0!</v>
      </c>
      <c r="O53" s="210"/>
      <c r="P53" s="210"/>
      <c r="Q53" s="211"/>
      <c r="R53" s="209" t="e">
        <f t="shared" si="6"/>
        <v>#DIV/0!</v>
      </c>
      <c r="S53" s="210"/>
      <c r="T53" s="210"/>
      <c r="U53" s="211"/>
    </row>
    <row r="54" spans="2:21" s="1" customFormat="1" ht="22.5" customHeight="1">
      <c r="B54" s="230">
        <f t="shared" si="5"/>
        <v>0</v>
      </c>
      <c r="C54" s="231"/>
      <c r="D54" s="231"/>
      <c r="E54" s="232"/>
      <c r="F54" s="233"/>
      <c r="G54" s="234"/>
      <c r="H54" s="234"/>
      <c r="I54" s="235"/>
      <c r="J54" s="236">
        <f t="shared" si="4"/>
        <v>0</v>
      </c>
      <c r="K54" s="237"/>
      <c r="L54" s="237"/>
      <c r="M54" s="238"/>
      <c r="N54" s="209" t="e">
        <f t="shared" si="3"/>
        <v>#DIV/0!</v>
      </c>
      <c r="O54" s="210"/>
      <c r="P54" s="210"/>
      <c r="Q54" s="211"/>
      <c r="R54" s="209" t="e">
        <f t="shared" si="6"/>
        <v>#DIV/0!</v>
      </c>
      <c r="S54" s="210"/>
      <c r="T54" s="210"/>
      <c r="U54" s="211"/>
    </row>
    <row r="55" spans="2:21" s="1" customFormat="1" ht="22.5" customHeight="1">
      <c r="B55" s="230">
        <f>B23</f>
        <v>0</v>
      </c>
      <c r="C55" s="231"/>
      <c r="D55" s="231"/>
      <c r="E55" s="232"/>
      <c r="F55" s="233"/>
      <c r="G55" s="234"/>
      <c r="H55" s="234"/>
      <c r="I55" s="235"/>
      <c r="J55" s="236">
        <f>F55-F54</f>
        <v>0</v>
      </c>
      <c r="K55" s="237"/>
      <c r="L55" s="237"/>
      <c r="M55" s="238"/>
      <c r="N55" s="209" t="e">
        <f t="shared" si="3"/>
        <v>#DIV/0!</v>
      </c>
      <c r="O55" s="210"/>
      <c r="P55" s="210"/>
      <c r="Q55" s="211"/>
      <c r="R55" s="209" t="e">
        <f>R54+N55</f>
        <v>#DIV/0!</v>
      </c>
      <c r="S55" s="210"/>
      <c r="T55" s="210"/>
      <c r="U55" s="211"/>
    </row>
    <row r="56" spans="2:21" s="1" customFormat="1" ht="22.5" customHeight="1"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</row>
    <row r="57" spans="2:21" s="1" customFormat="1" ht="22.5" customHeight="1">
      <c r="B57" s="133" t="s">
        <v>38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224" t="e">
        <f>MAX(R44:R55)</f>
        <v>#DIV/0!</v>
      </c>
      <c r="R57" s="225"/>
      <c r="S57" s="225"/>
      <c r="T57" s="226" t="s">
        <v>52</v>
      </c>
      <c r="U57" s="226"/>
    </row>
    <row r="58" spans="2:21" s="1" customFormat="1" ht="22.5" customHeight="1">
      <c r="B58" s="1" t="s">
        <v>39</v>
      </c>
      <c r="I58" s="133"/>
      <c r="J58" s="133"/>
      <c r="K58" s="133"/>
      <c r="L58" s="133"/>
      <c r="M58" s="133"/>
      <c r="N58" s="133"/>
      <c r="O58" s="133"/>
      <c r="P58" s="133"/>
      <c r="Q58" s="224">
        <f>Q26</f>
        <v>0</v>
      </c>
      <c r="R58" s="224"/>
      <c r="S58" s="225"/>
      <c r="T58" s="226" t="s">
        <v>52</v>
      </c>
      <c r="U58" s="226"/>
    </row>
    <row r="59" spans="2:21" s="1" customFormat="1" ht="22.5" customHeight="1">
      <c r="B59" s="133" t="s">
        <v>40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224" t="e">
        <f>Q58-Q57</f>
        <v>#DIV/0!</v>
      </c>
      <c r="R59" s="225"/>
      <c r="S59" s="225"/>
      <c r="T59" s="226" t="s">
        <v>52</v>
      </c>
      <c r="U59" s="226"/>
    </row>
    <row r="60" spans="2:21" s="1" customFormat="1" ht="22.5" customHeight="1">
      <c r="B60" s="133" t="s">
        <v>41</v>
      </c>
      <c r="C60" s="133"/>
      <c r="D60" s="133"/>
      <c r="E60" s="133"/>
      <c r="F60" s="133"/>
      <c r="G60" s="133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</row>
    <row r="61" spans="2:21" s="1" customFormat="1" ht="22.5" customHeight="1"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</row>
    <row r="62" spans="1:22" s="1" customFormat="1" ht="22.5" customHeight="1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</row>
    <row r="63" spans="1:22" s="1" customFormat="1" ht="10.5" customHeight="1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 t="s">
        <v>42</v>
      </c>
      <c r="N63" s="133"/>
      <c r="O63" s="133"/>
      <c r="P63" s="133"/>
      <c r="Q63" s="133"/>
      <c r="R63" s="133"/>
      <c r="S63" s="133"/>
      <c r="T63" s="133"/>
      <c r="U63" s="133"/>
      <c r="V63" s="133"/>
    </row>
    <row r="64" spans="1:22" s="1" customFormat="1" ht="27.75" customHeight="1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 t="s">
        <v>42</v>
      </c>
      <c r="N64" s="133"/>
      <c r="O64" s="223">
        <f>M36</f>
        <v>0</v>
      </c>
      <c r="P64" s="223"/>
      <c r="Q64" s="223"/>
      <c r="R64" s="223"/>
      <c r="S64" s="223"/>
      <c r="T64" s="223"/>
      <c r="U64" s="133"/>
      <c r="V64" s="133"/>
    </row>
    <row r="65" spans="1:22" s="1" customFormat="1" ht="15">
      <c r="A65" s="133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</row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</sheetData>
  <mergeCells count="229">
    <mergeCell ref="B10:E10"/>
    <mergeCell ref="Q8:T8"/>
    <mergeCell ref="M4:U4"/>
    <mergeCell ref="B4:L4"/>
    <mergeCell ref="F10:I10"/>
    <mergeCell ref="J10:M10"/>
    <mergeCell ref="N10:Q10"/>
    <mergeCell ref="R10:U10"/>
    <mergeCell ref="D6:G6"/>
    <mergeCell ref="H8:I8"/>
    <mergeCell ref="F23:I23"/>
    <mergeCell ref="J23:M23"/>
    <mergeCell ref="T27:U27"/>
    <mergeCell ref="B28:G28"/>
    <mergeCell ref="H28:U28"/>
    <mergeCell ref="Q27:S27"/>
    <mergeCell ref="T26:U26"/>
    <mergeCell ref="B19:E19"/>
    <mergeCell ref="F19:I19"/>
    <mergeCell ref="B21:E21"/>
    <mergeCell ref="F21:I21"/>
    <mergeCell ref="N21:Q21"/>
    <mergeCell ref="N23:Q23"/>
    <mergeCell ref="B23:E23"/>
    <mergeCell ref="Q26:S26"/>
    <mergeCell ref="J19:M19"/>
    <mergeCell ref="F15:I15"/>
    <mergeCell ref="B15:E15"/>
    <mergeCell ref="T25:U25"/>
    <mergeCell ref="Q25:S25"/>
    <mergeCell ref="F16:I16"/>
    <mergeCell ref="N22:Q22"/>
    <mergeCell ref="J18:M18"/>
    <mergeCell ref="F18:I18"/>
    <mergeCell ref="F17:I17"/>
    <mergeCell ref="J17:M17"/>
    <mergeCell ref="J21:M21"/>
    <mergeCell ref="B17:E17"/>
    <mergeCell ref="J20:M20"/>
    <mergeCell ref="B22:E22"/>
    <mergeCell ref="F22:I22"/>
    <mergeCell ref="J22:M22"/>
    <mergeCell ref="B18:E18"/>
    <mergeCell ref="B20:E20"/>
    <mergeCell ref="F20:I20"/>
    <mergeCell ref="F13:I13"/>
    <mergeCell ref="B13:E13"/>
    <mergeCell ref="B14:E14"/>
    <mergeCell ref="B11:E11"/>
    <mergeCell ref="B12:E12"/>
    <mergeCell ref="F11:I11"/>
    <mergeCell ref="F12:I12"/>
    <mergeCell ref="F14:I14"/>
    <mergeCell ref="R11:U11"/>
    <mergeCell ref="J16:M16"/>
    <mergeCell ref="J15:M15"/>
    <mergeCell ref="N16:Q16"/>
    <mergeCell ref="J11:M11"/>
    <mergeCell ref="N12:Q12"/>
    <mergeCell ref="N13:Q13"/>
    <mergeCell ref="N14:Q14"/>
    <mergeCell ref="J12:M12"/>
    <mergeCell ref="N11:Q11"/>
    <mergeCell ref="K8:N8"/>
    <mergeCell ref="B8:E8"/>
    <mergeCell ref="L7:N7"/>
    <mergeCell ref="E7:F7"/>
    <mergeCell ref="Q39:T39"/>
    <mergeCell ref="B40:E40"/>
    <mergeCell ref="H40:I40"/>
    <mergeCell ref="K40:N40"/>
    <mergeCell ref="Q40:T40"/>
    <mergeCell ref="B39:D39"/>
    <mergeCell ref="E39:F39"/>
    <mergeCell ref="G39:J39"/>
    <mergeCell ref="L39:N39"/>
    <mergeCell ref="O39:P39"/>
    <mergeCell ref="R42:U42"/>
    <mergeCell ref="B43:E43"/>
    <mergeCell ref="F43:I43"/>
    <mergeCell ref="J43:M43"/>
    <mergeCell ref="N43:Q43"/>
    <mergeCell ref="R43:U43"/>
    <mergeCell ref="B42:E42"/>
    <mergeCell ref="F42:I42"/>
    <mergeCell ref="J42:M42"/>
    <mergeCell ref="N42:Q42"/>
    <mergeCell ref="R44:U44"/>
    <mergeCell ref="B45:E45"/>
    <mergeCell ref="F45:I45"/>
    <mergeCell ref="J45:M45"/>
    <mergeCell ref="N45:Q45"/>
    <mergeCell ref="R45:U45"/>
    <mergeCell ref="B44:E44"/>
    <mergeCell ref="F44:I44"/>
    <mergeCell ref="J44:M44"/>
    <mergeCell ref="N44:Q44"/>
    <mergeCell ref="R46:U46"/>
    <mergeCell ref="B47:E47"/>
    <mergeCell ref="F47:I47"/>
    <mergeCell ref="J47:M47"/>
    <mergeCell ref="N47:Q47"/>
    <mergeCell ref="R47:U47"/>
    <mergeCell ref="B46:E46"/>
    <mergeCell ref="F46:I46"/>
    <mergeCell ref="J46:M46"/>
    <mergeCell ref="N46:Q46"/>
    <mergeCell ref="R48:U48"/>
    <mergeCell ref="B49:E49"/>
    <mergeCell ref="F49:I49"/>
    <mergeCell ref="J49:M49"/>
    <mergeCell ref="N49:Q49"/>
    <mergeCell ref="R49:U49"/>
    <mergeCell ref="B48:E48"/>
    <mergeCell ref="F48:I48"/>
    <mergeCell ref="J48:M48"/>
    <mergeCell ref="N48:Q48"/>
    <mergeCell ref="R50:U50"/>
    <mergeCell ref="B51:E51"/>
    <mergeCell ref="F51:I51"/>
    <mergeCell ref="J51:M51"/>
    <mergeCell ref="N51:Q51"/>
    <mergeCell ref="R51:U51"/>
    <mergeCell ref="B50:E50"/>
    <mergeCell ref="F50:I50"/>
    <mergeCell ref="J50:M50"/>
    <mergeCell ref="N50:Q50"/>
    <mergeCell ref="R52:U52"/>
    <mergeCell ref="B53:E53"/>
    <mergeCell ref="F53:I53"/>
    <mergeCell ref="J53:M53"/>
    <mergeCell ref="N53:Q53"/>
    <mergeCell ref="R53:U53"/>
    <mergeCell ref="B52:E52"/>
    <mergeCell ref="F52:I52"/>
    <mergeCell ref="J52:M52"/>
    <mergeCell ref="N52:Q52"/>
    <mergeCell ref="R54:U54"/>
    <mergeCell ref="B55:E55"/>
    <mergeCell ref="F55:I55"/>
    <mergeCell ref="J55:M55"/>
    <mergeCell ref="N55:Q55"/>
    <mergeCell ref="R55:U55"/>
    <mergeCell ref="B54:E54"/>
    <mergeCell ref="F54:I54"/>
    <mergeCell ref="J54:M54"/>
    <mergeCell ref="N54:Q54"/>
    <mergeCell ref="R56:U56"/>
    <mergeCell ref="B57:N57"/>
    <mergeCell ref="Q57:S57"/>
    <mergeCell ref="T57:U57"/>
    <mergeCell ref="B56:E56"/>
    <mergeCell ref="F56:I56"/>
    <mergeCell ref="J56:M56"/>
    <mergeCell ref="N56:Q56"/>
    <mergeCell ref="A2:V2"/>
    <mergeCell ref="H6:V6"/>
    <mergeCell ref="N18:Q18"/>
    <mergeCell ref="N19:Q19"/>
    <mergeCell ref="Q7:T7"/>
    <mergeCell ref="B7:D7"/>
    <mergeCell ref="G7:J7"/>
    <mergeCell ref="T5:U5"/>
    <mergeCell ref="B6:C6"/>
    <mergeCell ref="O7:P7"/>
    <mergeCell ref="H38:V38"/>
    <mergeCell ref="A32:L32"/>
    <mergeCell ref="A31:V31"/>
    <mergeCell ref="O32:T32"/>
    <mergeCell ref="M32:N32"/>
    <mergeCell ref="U32:V32"/>
    <mergeCell ref="B38:C38"/>
    <mergeCell ref="D38:G38"/>
    <mergeCell ref="B35:K35"/>
    <mergeCell ref="B36:L36"/>
    <mergeCell ref="A41:V41"/>
    <mergeCell ref="A62:V62"/>
    <mergeCell ref="A63:V63"/>
    <mergeCell ref="I58:P58"/>
    <mergeCell ref="O57:P57"/>
    <mergeCell ref="B60:G60"/>
    <mergeCell ref="H60:U60"/>
    <mergeCell ref="B61:U61"/>
    <mergeCell ref="Q58:S58"/>
    <mergeCell ref="T58:U58"/>
    <mergeCell ref="A65:V65"/>
    <mergeCell ref="F59:P59"/>
    <mergeCell ref="A64:L64"/>
    <mergeCell ref="U64:V64"/>
    <mergeCell ref="O64:T64"/>
    <mergeCell ref="M64:N64"/>
    <mergeCell ref="B59:E59"/>
    <mergeCell ref="Q59:S59"/>
    <mergeCell ref="T59:U59"/>
    <mergeCell ref="B3:K3"/>
    <mergeCell ref="B26:P26"/>
    <mergeCell ref="B25:P25"/>
    <mergeCell ref="B5:O5"/>
    <mergeCell ref="P5:S5"/>
    <mergeCell ref="L3:U3"/>
    <mergeCell ref="A9:V9"/>
    <mergeCell ref="R12:U12"/>
    <mergeCell ref="A24:V24"/>
    <mergeCell ref="R15:U15"/>
    <mergeCell ref="A34:V34"/>
    <mergeCell ref="A30:V30"/>
    <mergeCell ref="J13:M13"/>
    <mergeCell ref="J14:M14"/>
    <mergeCell ref="R16:U16"/>
    <mergeCell ref="R17:U17"/>
    <mergeCell ref="R18:U18"/>
    <mergeCell ref="R19:U19"/>
    <mergeCell ref="R20:U20"/>
    <mergeCell ref="R21:U21"/>
    <mergeCell ref="T37:U37"/>
    <mergeCell ref="B37:O37"/>
    <mergeCell ref="P37:S37"/>
    <mergeCell ref="L35:U35"/>
    <mergeCell ref="M36:U36"/>
    <mergeCell ref="B29:U29"/>
    <mergeCell ref="R13:U13"/>
    <mergeCell ref="R14:U14"/>
    <mergeCell ref="B27:P27"/>
    <mergeCell ref="R22:U22"/>
    <mergeCell ref="N17:Q17"/>
    <mergeCell ref="B16:E16"/>
    <mergeCell ref="N15:Q15"/>
    <mergeCell ref="N20:Q20"/>
    <mergeCell ref="R23:U23"/>
  </mergeCells>
  <conditionalFormatting sqref="J12:U23 J44:U55">
    <cfRule type="cellIs" priority="1" dxfId="2" operator="lessThanOrEqual" stopIfTrue="1">
      <formula>0</formula>
    </cfRule>
  </conditionalFormatting>
  <conditionalFormatting sqref="F14:I23">
    <cfRule type="cellIs" priority="2" dxfId="3" operator="lessThanOrEqual" stopIfTrue="1">
      <formula>0</formula>
    </cfRule>
  </conditionalFormatting>
  <conditionalFormatting sqref="K39 M4:U4 L35:U35 M36:U36 D38:G38 E39:F39 F40 J40 O40 U39:U40 O39:P39 L3 O32:T33 Q58:S58 O64:T64">
    <cfRule type="cellIs" priority="3" dxfId="2" operator="equal" stopIfTrue="1">
      <formula>0</formula>
    </cfRule>
  </conditionalFormatting>
  <conditionalFormatting sqref="D6:F6">
    <cfRule type="cellIs" priority="4" dxfId="2" operator="lessThan" stopIfTrue="1">
      <formula>36161</formula>
    </cfRule>
  </conditionalFormatting>
  <conditionalFormatting sqref="B43:E55">
    <cfRule type="expression" priority="5" dxfId="2" stopIfTrue="1">
      <formula>R43&lt;0</formula>
    </cfRule>
    <cfRule type="cellIs" priority="6" dxfId="2" operator="equal" stopIfTrue="1">
      <formula>0</formula>
    </cfRule>
  </conditionalFormatting>
  <printOptions/>
  <pageMargins left="0.51" right="0.23" top="0.27" bottom="0.29" header="0" footer="0"/>
  <pageSetup fitToHeight="2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zoomScale="75" zoomScaleNormal="75" workbookViewId="0" topLeftCell="A1">
      <selection activeCell="A1" sqref="A1:Y1"/>
    </sheetView>
  </sheetViews>
  <sheetFormatPr defaultColWidth="11.421875" defaultRowHeight="12.75"/>
  <cols>
    <col min="1" max="1" width="6.7109375" style="37" customWidth="1"/>
    <col min="2" max="24" width="3.7109375" style="37" customWidth="1"/>
    <col min="25" max="25" width="6.421875" style="37" customWidth="1"/>
    <col min="26" max="26" width="2.421875" style="37" customWidth="1"/>
    <col min="27" max="31" width="3.7109375" style="37" customWidth="1"/>
    <col min="32" max="16384" width="11.421875" style="37" customWidth="1"/>
  </cols>
  <sheetData>
    <row r="1" spans="1:26" ht="101.25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9"/>
    </row>
    <row r="2" spans="1:26" ht="19.5">
      <c r="A2" s="289" t="s">
        <v>117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80"/>
    </row>
    <row r="3" spans="1:26" ht="19.5">
      <c r="A3" s="289" t="s">
        <v>118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80"/>
    </row>
    <row r="4" spans="1:26" ht="19.5">
      <c r="A4" s="289" t="s">
        <v>119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80"/>
    </row>
    <row r="5" spans="1:26" s="7" customFormat="1" ht="33" customHeight="1">
      <c r="A5" s="30"/>
      <c r="B5" s="30" t="s">
        <v>120</v>
      </c>
      <c r="C5" s="30"/>
      <c r="D5" s="30"/>
      <c r="E5" s="30"/>
      <c r="F5" s="30"/>
      <c r="G5" s="291">
        <f>'[1]CALIBRADOS'!H4</f>
        <v>0</v>
      </c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30"/>
    </row>
    <row r="6" spans="1:26" s="7" customFormat="1" ht="24.75" customHeight="1">
      <c r="A6" s="30"/>
      <c r="B6" s="256" t="s">
        <v>121</v>
      </c>
      <c r="C6" s="256"/>
      <c r="D6" s="256"/>
      <c r="E6" s="292">
        <f>'[1]DETALLE BASE'!E7</f>
        <v>0</v>
      </c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31"/>
      <c r="R6" s="254"/>
      <c r="S6" s="254"/>
      <c r="T6" s="254"/>
      <c r="U6" s="254"/>
      <c r="V6" s="254"/>
      <c r="W6" s="254"/>
      <c r="X6" s="254"/>
      <c r="Y6" s="254"/>
      <c r="Z6" s="30"/>
    </row>
    <row r="7" spans="1:26" s="7" customFormat="1" ht="15.75" customHeight="1">
      <c r="A7" s="30"/>
      <c r="B7" s="256"/>
      <c r="C7" s="256"/>
      <c r="D7" s="256"/>
      <c r="E7" s="257" t="s">
        <v>128</v>
      </c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32"/>
      <c r="R7" s="257" t="s">
        <v>127</v>
      </c>
      <c r="S7" s="257"/>
      <c r="T7" s="257"/>
      <c r="U7" s="257"/>
      <c r="V7" s="257"/>
      <c r="W7" s="257"/>
      <c r="X7" s="257"/>
      <c r="Y7" s="258"/>
      <c r="Z7" s="30"/>
    </row>
    <row r="8" spans="1:26" s="7" customFormat="1" ht="24" customHeight="1">
      <c r="A8" s="30"/>
      <c r="B8" s="256" t="s">
        <v>130</v>
      </c>
      <c r="C8" s="256"/>
      <c r="D8" s="256"/>
      <c r="E8" s="256"/>
      <c r="F8" s="256"/>
      <c r="G8" s="259"/>
      <c r="H8" s="259"/>
      <c r="I8" s="259"/>
      <c r="J8" s="259"/>
      <c r="K8" s="259"/>
      <c r="L8" s="259"/>
      <c r="M8" s="30"/>
      <c r="N8" s="256" t="s">
        <v>129</v>
      </c>
      <c r="O8" s="256"/>
      <c r="P8" s="256"/>
      <c r="Q8" s="256"/>
      <c r="R8" s="256"/>
      <c r="S8" s="260"/>
      <c r="T8" s="260"/>
      <c r="U8" s="260"/>
      <c r="V8" s="260"/>
      <c r="W8" s="260"/>
      <c r="X8" s="260"/>
      <c r="Y8" s="260"/>
      <c r="Z8" s="30"/>
    </row>
    <row r="9" spans="1:26" s="7" customFormat="1" ht="24.75" customHeight="1">
      <c r="A9" s="30"/>
      <c r="B9" s="256" t="s">
        <v>131</v>
      </c>
      <c r="C9" s="256"/>
      <c r="D9" s="256"/>
      <c r="E9" s="256"/>
      <c r="F9" s="256"/>
      <c r="G9" s="256"/>
      <c r="H9" s="256"/>
      <c r="I9" s="261"/>
      <c r="J9" s="261"/>
      <c r="K9" s="261"/>
      <c r="L9" s="261"/>
      <c r="M9" s="30"/>
      <c r="N9" s="256" t="s">
        <v>132</v>
      </c>
      <c r="O9" s="256"/>
      <c r="P9" s="256"/>
      <c r="Q9" s="256"/>
      <c r="R9" s="256"/>
      <c r="S9" s="259"/>
      <c r="T9" s="259"/>
      <c r="U9" s="259"/>
      <c r="V9" s="259"/>
      <c r="W9" s="259"/>
      <c r="X9" s="259"/>
      <c r="Y9" s="33"/>
      <c r="Z9" s="30"/>
    </row>
    <row r="10" spans="1:26" s="7" customFormat="1" ht="24.75" customHeight="1">
      <c r="A10" s="30"/>
      <c r="B10" s="256" t="s">
        <v>122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30"/>
    </row>
    <row r="11" spans="1:26" s="7" customFormat="1" ht="24.75" customHeight="1">
      <c r="A11" s="30"/>
      <c r="B11" s="256" t="s">
        <v>135</v>
      </c>
      <c r="C11" s="256"/>
      <c r="D11" s="262">
        <f>'[1]PARADAS'!F7</f>
        <v>0</v>
      </c>
      <c r="E11" s="262"/>
      <c r="F11" s="30"/>
      <c r="G11" s="263" t="s">
        <v>134</v>
      </c>
      <c r="H11" s="263"/>
      <c r="I11" s="263"/>
      <c r="J11" s="263"/>
      <c r="K11" s="263"/>
      <c r="L11" s="262">
        <f>'[1]PARADAS'!O7</f>
        <v>0</v>
      </c>
      <c r="M11" s="262"/>
      <c r="N11" s="263" t="s">
        <v>147</v>
      </c>
      <c r="O11" s="264"/>
      <c r="P11" s="264"/>
      <c r="Q11" s="264"/>
      <c r="R11" s="264"/>
      <c r="S11" s="262">
        <f>'[1]PARADAS'!U7</f>
        <v>0</v>
      </c>
      <c r="T11" s="262"/>
      <c r="U11" s="263" t="s">
        <v>133</v>
      </c>
      <c r="V11" s="263"/>
      <c r="W11" s="262">
        <f>'[1]PARADAS'!J7</f>
        <v>0</v>
      </c>
      <c r="X11" s="262"/>
      <c r="Y11" s="265"/>
      <c r="Z11" s="30"/>
    </row>
    <row r="12" spans="1:26" s="7" customFormat="1" ht="24.75" customHeight="1">
      <c r="A12" s="30"/>
      <c r="B12" s="256" t="s">
        <v>123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66"/>
      <c r="T12" s="266"/>
      <c r="U12" s="256"/>
      <c r="V12" s="256"/>
      <c r="W12" s="266"/>
      <c r="X12" s="266"/>
      <c r="Y12" s="266"/>
      <c r="Z12" s="30"/>
    </row>
    <row r="13" spans="1:26" s="7" customFormat="1" ht="24.75" customHeight="1">
      <c r="A13" s="30"/>
      <c r="B13" s="256" t="s">
        <v>124</v>
      </c>
      <c r="C13" s="256"/>
      <c r="D13" s="256"/>
      <c r="E13" s="256"/>
      <c r="F13" s="256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30"/>
    </row>
    <row r="14" spans="1:26" s="7" customFormat="1" ht="24.75" customHeight="1">
      <c r="A14" s="30"/>
      <c r="B14" s="256" t="s">
        <v>125</v>
      </c>
      <c r="C14" s="256"/>
      <c r="D14" s="256"/>
      <c r="E14" s="267"/>
      <c r="F14" s="267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9"/>
      <c r="Z14" s="30"/>
    </row>
    <row r="15" spans="1:26" s="7" customFormat="1" ht="24.75" customHeight="1">
      <c r="A15" s="30"/>
      <c r="B15" s="256"/>
      <c r="C15" s="256"/>
      <c r="D15" s="256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1"/>
      <c r="Z15" s="30"/>
    </row>
    <row r="16" spans="1:26" s="7" customFormat="1" ht="24.75" customHeight="1">
      <c r="A16" s="30"/>
      <c r="B16" s="256" t="s">
        <v>138</v>
      </c>
      <c r="C16" s="256"/>
      <c r="D16" s="256"/>
      <c r="E16" s="256"/>
      <c r="F16" s="256"/>
      <c r="G16" s="256" t="s">
        <v>139</v>
      </c>
      <c r="H16" s="256"/>
      <c r="I16" s="254"/>
      <c r="J16" s="254"/>
      <c r="K16" s="254"/>
      <c r="L16" s="30"/>
      <c r="M16" s="273" t="s">
        <v>137</v>
      </c>
      <c r="N16" s="273"/>
      <c r="O16" s="272"/>
      <c r="P16" s="272"/>
      <c r="Q16" s="272"/>
      <c r="R16" s="273" t="s">
        <v>136</v>
      </c>
      <c r="S16" s="273"/>
      <c r="T16" s="273"/>
      <c r="U16" s="273"/>
      <c r="V16" s="272"/>
      <c r="W16" s="272"/>
      <c r="X16" s="272"/>
      <c r="Y16" s="272"/>
      <c r="Z16" s="30"/>
    </row>
    <row r="17" spans="1:26" s="7" customFormat="1" ht="24.75" customHeight="1">
      <c r="A17" s="30"/>
      <c r="B17" s="274" t="s">
        <v>149</v>
      </c>
      <c r="C17" s="274"/>
      <c r="D17" s="274"/>
      <c r="E17" s="274"/>
      <c r="F17" s="274"/>
      <c r="G17" s="274"/>
      <c r="H17" s="274"/>
      <c r="I17" s="275" t="s">
        <v>150</v>
      </c>
      <c r="J17" s="275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30"/>
    </row>
    <row r="18" spans="1:26" s="7" customFormat="1" ht="24.75" customHeight="1">
      <c r="A18" s="30"/>
      <c r="B18" s="256" t="s">
        <v>126</v>
      </c>
      <c r="C18" s="256"/>
      <c r="D18" s="25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7"/>
      <c r="Z18" s="30"/>
    </row>
    <row r="19" spans="1:26" ht="24" customHeight="1">
      <c r="A19" s="34"/>
      <c r="B19" s="34"/>
      <c r="C19" s="34"/>
      <c r="D19" s="34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9"/>
      <c r="Z19" s="34"/>
    </row>
    <row r="20" spans="1:26" ht="33.75" customHeight="1">
      <c r="A20" s="34"/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34"/>
    </row>
    <row r="21" spans="1:26" s="38" customFormat="1" ht="21" customHeight="1">
      <c r="A21" s="35"/>
      <c r="B21" s="281" t="s">
        <v>140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35"/>
    </row>
    <row r="22" spans="1:26" s="38" customFormat="1" ht="21" customHeight="1">
      <c r="A22" s="35"/>
      <c r="B22" s="281" t="s">
        <v>145</v>
      </c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35"/>
    </row>
    <row r="23" spans="1:26" s="38" customFormat="1" ht="21" customHeight="1">
      <c r="A23" s="35"/>
      <c r="B23" s="281" t="s">
        <v>141</v>
      </c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35"/>
    </row>
    <row r="24" spans="1:26" s="38" customFormat="1" ht="21" customHeight="1">
      <c r="A24" s="35"/>
      <c r="B24" s="282" t="s">
        <v>146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35"/>
    </row>
    <row r="25" spans="1:26" s="38" customFormat="1" ht="21" customHeight="1">
      <c r="A25" s="35"/>
      <c r="B25" s="285" t="s">
        <v>142</v>
      </c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36"/>
      <c r="T25" s="36"/>
      <c r="U25" s="36"/>
      <c r="V25" s="36"/>
      <c r="W25" s="36"/>
      <c r="X25" s="36"/>
      <c r="Y25" s="36"/>
      <c r="Z25" s="36"/>
    </row>
    <row r="26" spans="1:26" s="38" customFormat="1" ht="93" customHeight="1">
      <c r="A26" s="35"/>
      <c r="B26" s="272">
        <f>K17</f>
        <v>0</v>
      </c>
      <c r="C26" s="283"/>
      <c r="D26" s="283"/>
      <c r="E26" s="283"/>
      <c r="F26" s="283"/>
      <c r="G26" s="283"/>
      <c r="H26" s="283"/>
      <c r="I26" s="283"/>
      <c r="J26" s="283"/>
      <c r="K26" s="284"/>
      <c r="L26" s="280"/>
      <c r="M26" s="280"/>
      <c r="N26" s="280"/>
      <c r="O26" s="280"/>
      <c r="P26" s="280"/>
      <c r="Q26" s="280"/>
      <c r="R26" s="280"/>
      <c r="S26" s="259"/>
      <c r="T26" s="259"/>
      <c r="U26" s="259"/>
      <c r="V26" s="259"/>
      <c r="W26" s="284"/>
      <c r="X26" s="280"/>
      <c r="Y26" s="280"/>
      <c r="Z26" s="35"/>
    </row>
    <row r="27" spans="1:26" s="38" customFormat="1" ht="15.75">
      <c r="A27" s="35"/>
      <c r="B27" s="286" t="s">
        <v>144</v>
      </c>
      <c r="C27" s="286"/>
      <c r="D27" s="286"/>
      <c r="E27" s="286"/>
      <c r="F27" s="286"/>
      <c r="G27" s="286"/>
      <c r="H27" s="286"/>
      <c r="I27" s="286"/>
      <c r="J27" s="286"/>
      <c r="K27" s="284"/>
      <c r="L27" s="280"/>
      <c r="M27" s="280"/>
      <c r="N27" s="280"/>
      <c r="O27" s="280"/>
      <c r="P27" s="280"/>
      <c r="Q27" s="280"/>
      <c r="R27" s="280"/>
      <c r="S27" s="286" t="s">
        <v>143</v>
      </c>
      <c r="T27" s="286"/>
      <c r="U27" s="286"/>
      <c r="V27" s="286"/>
      <c r="W27" s="280"/>
      <c r="X27" s="280"/>
      <c r="Y27" s="280"/>
      <c r="Z27" s="280"/>
    </row>
    <row r="28" spans="1:26" s="38" customFormat="1" ht="15.75">
      <c r="A28" s="35"/>
      <c r="B28" s="287" t="str">
        <f>B17</f>
        <v>Homologador designado por la</v>
      </c>
      <c r="C28" s="287"/>
      <c r="D28" s="287"/>
      <c r="E28" s="287"/>
      <c r="F28" s="287"/>
      <c r="G28" s="287"/>
      <c r="H28" s="287"/>
      <c r="I28" s="288" t="str">
        <f>I17</f>
        <v>R.F.E.A.</v>
      </c>
      <c r="J28" s="288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1:26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="28" customFormat="1" ht="12.75"/>
    <row r="31" spans="1:26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</sheetData>
  <mergeCells count="67">
    <mergeCell ref="B28:H28"/>
    <mergeCell ref="I28:J28"/>
    <mergeCell ref="K28:Z28"/>
    <mergeCell ref="A2:Z2"/>
    <mergeCell ref="A3:Z3"/>
    <mergeCell ref="A4:Z4"/>
    <mergeCell ref="G5:Y5"/>
    <mergeCell ref="B6:D6"/>
    <mergeCell ref="E6:P6"/>
    <mergeCell ref="W26:Y26"/>
    <mergeCell ref="B27:J27"/>
    <mergeCell ref="K27:R27"/>
    <mergeCell ref="S27:V27"/>
    <mergeCell ref="W27:Z27"/>
    <mergeCell ref="B26:J26"/>
    <mergeCell ref="K26:R26"/>
    <mergeCell ref="S26:V26"/>
    <mergeCell ref="B25:R25"/>
    <mergeCell ref="B21:Y21"/>
    <mergeCell ref="B22:Y22"/>
    <mergeCell ref="B23:Y23"/>
    <mergeCell ref="B24:Y24"/>
    <mergeCell ref="B18:D18"/>
    <mergeCell ref="E18:Y18"/>
    <mergeCell ref="E19:Y19"/>
    <mergeCell ref="B20:Y20"/>
    <mergeCell ref="O16:Q16"/>
    <mergeCell ref="R16:U16"/>
    <mergeCell ref="V16:Y16"/>
    <mergeCell ref="B17:H17"/>
    <mergeCell ref="I17:J17"/>
    <mergeCell ref="K17:Y17"/>
    <mergeCell ref="B16:F16"/>
    <mergeCell ref="G16:H16"/>
    <mergeCell ref="I16:K16"/>
    <mergeCell ref="M16:N16"/>
    <mergeCell ref="B14:D14"/>
    <mergeCell ref="E14:Y14"/>
    <mergeCell ref="B15:D15"/>
    <mergeCell ref="E15:Y15"/>
    <mergeCell ref="B12:M12"/>
    <mergeCell ref="N12:Y12"/>
    <mergeCell ref="B13:F13"/>
    <mergeCell ref="G13:Y13"/>
    <mergeCell ref="B10:K10"/>
    <mergeCell ref="L10:Y10"/>
    <mergeCell ref="B11:C11"/>
    <mergeCell ref="D11:E11"/>
    <mergeCell ref="G11:K11"/>
    <mergeCell ref="L11:M11"/>
    <mergeCell ref="N11:R11"/>
    <mergeCell ref="S11:T11"/>
    <mergeCell ref="U11:V11"/>
    <mergeCell ref="W11:Y11"/>
    <mergeCell ref="B9:H9"/>
    <mergeCell ref="I9:L9"/>
    <mergeCell ref="N9:R9"/>
    <mergeCell ref="S9:X9"/>
    <mergeCell ref="B8:F8"/>
    <mergeCell ref="G8:L8"/>
    <mergeCell ref="N8:R8"/>
    <mergeCell ref="S8:Y8"/>
    <mergeCell ref="R6:Y6"/>
    <mergeCell ref="A1:Y1"/>
    <mergeCell ref="B7:D7"/>
    <mergeCell ref="E7:P7"/>
    <mergeCell ref="R7:Y7"/>
  </mergeCells>
  <conditionalFormatting sqref="D11:E11 L11:M11 S11:T11 W11:X11 G5:Y5 E6:P6 B26:J26">
    <cfRule type="cellIs" priority="1" dxfId="2" operator="equal" stopIfTrue="1">
      <formula>0</formula>
    </cfRule>
  </conditionalFormatting>
  <printOptions/>
  <pageMargins left="0.31" right="0.24" top="0.34" bottom="0.2" header="0" footer="0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touriño</dc:creator>
  <cp:keywords/>
  <dc:description/>
  <cp:lastModifiedBy>DSI</cp:lastModifiedBy>
  <cp:lastPrinted>2006-06-07T07:36:31Z</cp:lastPrinted>
  <dcterms:created xsi:type="dcterms:W3CDTF">1999-05-07T14:43:17Z</dcterms:created>
  <dcterms:modified xsi:type="dcterms:W3CDTF">2006-06-07T07:36:36Z</dcterms:modified>
  <cp:category/>
  <cp:version/>
  <cp:contentType/>
  <cp:contentStatus/>
</cp:coreProperties>
</file>